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<sst xmlns="http://schemas.openxmlformats.org/spreadsheetml/2006/main" count="1189" uniqueCount="226">
  <si>
    <t>№ п/п</t>
  </si>
  <si>
    <t>Наименование статей расходов</t>
  </si>
  <si>
    <t>в том числе:</t>
  </si>
  <si>
    <t xml:space="preserve">           Экономист:</t>
  </si>
  <si>
    <t>1.1.</t>
  </si>
  <si>
    <t>Всего</t>
  </si>
  <si>
    <t>С.В.Фролов</t>
  </si>
  <si>
    <t xml:space="preserve">           Директор:</t>
  </si>
  <si>
    <t>Л.А.Праздникова</t>
  </si>
  <si>
    <t xml:space="preserve">                                    В С Е Г  О:</t>
  </si>
  <si>
    <t>по холодному водоснабжению</t>
  </si>
  <si>
    <t>по электроэнергии</t>
  </si>
  <si>
    <t>Работы необходимые для надлежащего содержания несущих конструкций (фундаментов, стен, колонн и столбов, перекрытий и покрытий, балок и риглей, лестниц и несущих конструкций (перегородок, внутренней отделки, полов) многоквартирных домов - Всего</t>
  </si>
  <si>
    <t>Работы, выполняемые в целях надлежащего содержания крыш многоквартирных домов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</si>
  <si>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- всего</t>
  </si>
  <si>
    <t>Работы, выполняемые в целях надлежащего содержания систем вентиляции и дымоудаления многоквартирных домов</t>
  </si>
  <si>
    <t>Общие работы, выполняемые для надлежащего содержания систем холодного водоснабжения, отопления и водоотведения в многоквартирных домах</t>
  </si>
  <si>
    <t>Работы выполняемые в целях надлежащего содержания систем теплоснабжения (отопление и горячее водоснабжение) в многоквартирных домах</t>
  </si>
  <si>
    <t>Работы, выполняемые в целях надлежащего содержания электрооборудования, радио и телекоммуникационного оборудования в многоквартирном доме</t>
  </si>
  <si>
    <t>Работы, выполняемые в целях надлежащего содержания систом внутридомового газового оборудования в многоквартирном доме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</si>
  <si>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</si>
  <si>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Работы по содержанию помещений, входящих в состав общего имущества в многоквартирном доме-всего</t>
  </si>
  <si>
    <t>из них:</t>
  </si>
  <si>
    <t>сухая и влажная уборка тамбуров, холлов, коридоров, лестничных площадок и маршей;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</si>
  <si>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</si>
  <si>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Благоустройство и обеспечение санитарного состояния жилых зданий и придомовых территории-всего</t>
  </si>
  <si>
    <t>Управление жилищным фондом - всего</t>
  </si>
  <si>
    <t>Текущий ремонт - Всего</t>
  </si>
  <si>
    <t>2.1.</t>
  </si>
  <si>
    <t>2.2.</t>
  </si>
  <si>
    <t>2.3.</t>
  </si>
  <si>
    <t>2.4.</t>
  </si>
  <si>
    <t>2.5.</t>
  </si>
  <si>
    <t>2.6.</t>
  </si>
  <si>
    <t>3.</t>
  </si>
  <si>
    <t>Работы и услуги по содержанию иного общего имущества в многоквартирном доме</t>
  </si>
  <si>
    <t>3.1.</t>
  </si>
  <si>
    <t>3.1.1.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</si>
  <si>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</si>
  <si>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3.1.2.</t>
  </si>
  <si>
    <t>3.1.3.</t>
  </si>
  <si>
    <t>3.1.4.</t>
  </si>
  <si>
    <t>3.1.4.2.</t>
  </si>
  <si>
    <t>3.2.</t>
  </si>
  <si>
    <t>3.2.1.</t>
  </si>
  <si>
    <t>3.2.2.</t>
  </si>
  <si>
    <t>3.1.4.1.</t>
  </si>
  <si>
    <t>расходы на общедомовые нужды -всего</t>
  </si>
  <si>
    <t>работы по обеспечению вывоза твёрдых бытовых отходов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</si>
  <si>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обслужтвания и эксплуатации этого дома(далее придомовая территория)</t>
  </si>
  <si>
    <t>Общая площадь - всего, кв.м</t>
  </si>
  <si>
    <t>жилая</t>
  </si>
  <si>
    <t>нежилая</t>
  </si>
  <si>
    <t xml:space="preserve"> С В О Д    К А Л Ь К У Л Я Ц И Й</t>
  </si>
  <si>
    <t>ул.Кирова</t>
  </si>
  <si>
    <t xml:space="preserve">Итого </t>
  </si>
  <si>
    <t>ул.З.Зубрицкой</t>
  </si>
  <si>
    <t>д.7</t>
  </si>
  <si>
    <t>д.9</t>
  </si>
  <si>
    <t>д.10</t>
  </si>
  <si>
    <t>д.26а</t>
  </si>
  <si>
    <t>1.2.</t>
  </si>
  <si>
    <t>Работы необходимые для надлежащего содержания несущих конструкций</t>
  </si>
  <si>
    <t>6.1.</t>
  </si>
  <si>
    <t>6.2.</t>
  </si>
  <si>
    <t>ул.Комарова</t>
  </si>
  <si>
    <t>д.2</t>
  </si>
  <si>
    <t>д.3</t>
  </si>
  <si>
    <t>д.4</t>
  </si>
  <si>
    <t>д.8</t>
  </si>
  <si>
    <t>д.11</t>
  </si>
  <si>
    <t>д.12</t>
  </si>
  <si>
    <t>д.13</t>
  </si>
  <si>
    <t>д.14</t>
  </si>
  <si>
    <t>д.15</t>
  </si>
  <si>
    <t>д.16</t>
  </si>
  <si>
    <t>д.20</t>
  </si>
  <si>
    <t>ул.Коммунистическая</t>
  </si>
  <si>
    <t>д.1</t>
  </si>
  <si>
    <t>д.5</t>
  </si>
  <si>
    <t>д.6</t>
  </si>
  <si>
    <t>ул.Менжинского</t>
  </si>
  <si>
    <t>д.44</t>
  </si>
  <si>
    <t>д.46</t>
  </si>
  <si>
    <t>д.48</t>
  </si>
  <si>
    <t>д.48а</t>
  </si>
  <si>
    <t>д.50</t>
  </si>
  <si>
    <t>д.52</t>
  </si>
  <si>
    <t>д.54</t>
  </si>
  <si>
    <t>д.56</t>
  </si>
  <si>
    <t>д.58</t>
  </si>
  <si>
    <t>д.62</t>
  </si>
  <si>
    <t>д.64</t>
  </si>
  <si>
    <t>ул.Октябрьская, д.2</t>
  </si>
  <si>
    <t>ул. Пирогова</t>
  </si>
  <si>
    <t>ул.Патова, д.12</t>
  </si>
  <si>
    <t>Пр. Машино-строителей</t>
  </si>
  <si>
    <t>ул. Победы</t>
  </si>
  <si>
    <t>д.25а</t>
  </si>
  <si>
    <t>д.65</t>
  </si>
  <si>
    <t>д.66</t>
  </si>
  <si>
    <t>д.67а</t>
  </si>
  <si>
    <t>д.68</t>
  </si>
  <si>
    <t>д.69</t>
  </si>
  <si>
    <t>ул.Победы, д.70</t>
  </si>
  <si>
    <t>ул.Семашко</t>
  </si>
  <si>
    <t>ул.Семашко, д.15</t>
  </si>
  <si>
    <t>ул. Советская, д.31</t>
  </si>
  <si>
    <t>ул.Сосновая</t>
  </si>
  <si>
    <t>ул.Спортивная</t>
  </si>
  <si>
    <t>ул.Труфанова</t>
  </si>
  <si>
    <t>д.8а</t>
  </si>
  <si>
    <t>д.8б</t>
  </si>
  <si>
    <t>ул.Чапаева</t>
  </si>
  <si>
    <t>д.25</t>
  </si>
  <si>
    <t>д.27</t>
  </si>
  <si>
    <t>д.31</t>
  </si>
  <si>
    <t>ул.Шишкина</t>
  </si>
  <si>
    <t>Юбилейный пр.</t>
  </si>
  <si>
    <t>(многоквартирные дома, имеющие все виды благоустройства)</t>
  </si>
  <si>
    <t>многоквартирные дома при наличии отопления (центральное, газовое) и отсутствие одного или нескольких видов благоустройств</t>
  </si>
  <si>
    <t>ул.Волдо-дарского, д.2</t>
  </si>
  <si>
    <t>ул.Белинского, д.10</t>
  </si>
  <si>
    <t>ул.Блюхера, д.1</t>
  </si>
  <si>
    <t>ул.Герцена, д.42</t>
  </si>
  <si>
    <t>ул.Зеленая, д.7</t>
  </si>
  <si>
    <t>д.17</t>
  </si>
  <si>
    <t>д.18</t>
  </si>
  <si>
    <t>д.19</t>
  </si>
  <si>
    <t>д.21</t>
  </si>
  <si>
    <t>д.23</t>
  </si>
  <si>
    <t>д.24</t>
  </si>
  <si>
    <t>д.26</t>
  </si>
  <si>
    <t>д.28</t>
  </si>
  <si>
    <t>Всего по группам многоквартирные дома</t>
  </si>
  <si>
    <t>101/1</t>
  </si>
  <si>
    <t>при наличии отопления (центральное, газовое) и отсутствие одного или нескольких видов благоустройств</t>
  </si>
  <si>
    <t>имеющие все виды благоустройства</t>
  </si>
  <si>
    <t>101/2</t>
  </si>
  <si>
    <t>д.33</t>
  </si>
  <si>
    <t>ул.Клубная</t>
  </si>
  <si>
    <t>д.42</t>
  </si>
  <si>
    <t>ул.Коммунистическая, д.8</t>
  </si>
  <si>
    <t>ул.Красноармейская, д.5</t>
  </si>
  <si>
    <t>ул.Ленина</t>
  </si>
  <si>
    <t>д.30</t>
  </si>
  <si>
    <t>ул.Луначарского</t>
  </si>
  <si>
    <t>ул.Патова, д.10</t>
  </si>
  <si>
    <t>ул.Пирогова, д.1б</t>
  </si>
  <si>
    <t>ул.Пирогова</t>
  </si>
  <si>
    <t>ул.Победы</t>
  </si>
  <si>
    <t>д.28а</t>
  </si>
  <si>
    <t>д.61</t>
  </si>
  <si>
    <t>д.63</t>
  </si>
  <si>
    <t>ул.Профсоюзная, д8</t>
  </si>
  <si>
    <t>ул.Р.Люксембург. Д.2</t>
  </si>
  <si>
    <t>ул.Садовая, д.4</t>
  </si>
  <si>
    <t>ул.Северная</t>
  </si>
  <si>
    <t>д.1б</t>
  </si>
  <si>
    <t>д.3а</t>
  </si>
  <si>
    <t>д.4б</t>
  </si>
  <si>
    <t>д.29</t>
  </si>
  <si>
    <t>д.32</t>
  </si>
  <si>
    <t>д.34</t>
  </si>
  <si>
    <t>д.35</t>
  </si>
  <si>
    <t>д.36</t>
  </si>
  <si>
    <t>д.37</t>
  </si>
  <si>
    <t>д.39</t>
  </si>
  <si>
    <t>д.41</t>
  </si>
  <si>
    <t>д.45</t>
  </si>
  <si>
    <t>д.47</t>
  </si>
  <si>
    <t>д.49</t>
  </si>
  <si>
    <t>ул. Труфанова</t>
  </si>
  <si>
    <t>д.22</t>
  </si>
  <si>
    <t>ул.Энгельса</t>
  </si>
  <si>
    <t>многоквартирные дома при отсутствии отопления и одного или нескольких видов благоустройств</t>
  </si>
  <si>
    <t>ул.Кольцова д.6</t>
  </si>
  <si>
    <t>ул.Новая д.2</t>
  </si>
  <si>
    <t>ул.Октябрьская д.3а</t>
  </si>
  <si>
    <t>ул.Советская д.4</t>
  </si>
  <si>
    <t>ул.Чкалова д.3</t>
  </si>
  <si>
    <t>ул.Энгельса д.8</t>
  </si>
  <si>
    <t>ул. Ленина д.35</t>
  </si>
  <si>
    <t>при отсутствии отопления и одного или нескольких видов благоустройств</t>
  </si>
  <si>
    <t>ВСЕГО по ООО "УЖК"</t>
  </si>
  <si>
    <t>101/3</t>
  </si>
  <si>
    <t>101/4</t>
  </si>
  <si>
    <t>3.1.4.3.</t>
  </si>
  <si>
    <t>по водоотведению</t>
  </si>
  <si>
    <t>проверка</t>
  </si>
  <si>
    <t>нормативы потребления коммунальных услуг</t>
  </si>
  <si>
    <t>по горячему водоснабжению</t>
  </si>
  <si>
    <t>по электроснабжению</t>
  </si>
  <si>
    <t>куб.м</t>
  </si>
  <si>
    <t>квт/ч</t>
  </si>
  <si>
    <t>кв.м</t>
  </si>
  <si>
    <t>тариф за единицу измерения</t>
  </si>
  <si>
    <t>руб.</t>
  </si>
  <si>
    <t>3.1.4.4.</t>
  </si>
  <si>
    <t>д.53а</t>
  </si>
  <si>
    <t>7.</t>
  </si>
  <si>
    <t>44а</t>
  </si>
  <si>
    <t>25а</t>
  </si>
  <si>
    <t>ул.Комарова д.17</t>
  </si>
  <si>
    <t>83(1)</t>
  </si>
  <si>
    <t>Строителей,6</t>
  </si>
  <si>
    <r>
      <t xml:space="preserve">стоимости содержания и ремонта общего имущества многоквартирных домов, находящихся в управлении ООО "Управляющая жилищная компания" по </t>
    </r>
    <r>
      <rPr>
        <b/>
        <i/>
        <sz val="14"/>
        <rFont val="Arial CYR"/>
        <family val="0"/>
      </rPr>
      <t>г. Гаврилов - Ям, с 01.07.2017 года</t>
    </r>
  </si>
  <si>
    <t xml:space="preserve"> без чердаков и подвалов</t>
  </si>
  <si>
    <t xml:space="preserve">площадь общего имущества </t>
  </si>
  <si>
    <t>с учетом чердаков и подвалов</t>
  </si>
  <si>
    <t>чердаки и подвалы</t>
  </si>
  <si>
    <t xml:space="preserve"> Площадь общего имущества, (без технических чердаков и подвалов), кв. м.</t>
  </si>
  <si>
    <t xml:space="preserve"> Площадь общего имущества, (с учетом технических  чердаков и подвалов), кв. м.</t>
  </si>
  <si>
    <t>Примечание</t>
  </si>
  <si>
    <t>* Расходы на оплату коммунальных услуг, потребляемых при содержании общего имущества определяются по видам услуг индивидуально по каждому многоквартирному дому по формуле:</t>
  </si>
  <si>
    <t>Pодн =  Nодн  * Sои / Sобщ * Ткр</t>
  </si>
  <si>
    <t>где:</t>
  </si>
  <si>
    <t>(в ред. Постановления Правительства РФ от 26.12.2016 N 1498)</t>
  </si>
  <si>
    <t>При этом распределяемый между потребителями объем коммунальной услуги, предоставленной на общедомовые нужды за расчетный период, не может превышать объема коммунальной услуги, рассчитанного исходя из нормативов потребления соответствующего коммунального ресурса в целях содержания общего имущества в многоквартирном доме, за исключением случаев, если общим собранием собственников помещений в многоквартирном доме, проведенным в установленном порядке, принято решение о распределении объема коммунальной услуги в размере превышения объема коммунальной услуги, предоставленной на общедомовые нужды, определенного исходя из показаний коллективного (общедомового) прибора учета, над объемом, рассчитанным исходя из нормативов потребления коммунального ресурса в целях содержания общего имущества в многоквартирном доме, между всеми жилыми и нежилыми помещениями пропорционально размеру общей площади каждого жилого и нежилого помещения.</t>
  </si>
  <si>
    <r>
      <rPr>
        <b/>
        <sz val="10"/>
        <rFont val="Arial Cyr"/>
        <family val="0"/>
      </rPr>
      <t>Nодн</t>
    </r>
    <r>
      <rPr>
        <sz val="10"/>
        <rFont val="Arial CYR"/>
        <family val="0"/>
      </rPr>
      <t xml:space="preserve">  - норматив потребления соответствующего вида коммунального ресурса в целях содержания общего имущества в многоквартирном доме за расчетный период, установленный в соответствии с Правилами установления и определения нормативов потребления коммунальных услуг, утвержденными постановлением Правительства Российской Федерации от 23 мая 2006 г. N 306;</t>
    </r>
  </si>
  <si>
    <r>
      <rPr>
        <b/>
        <sz val="10"/>
        <rFont val="Arial Cyr"/>
        <family val="0"/>
      </rPr>
      <t xml:space="preserve"> Sои  </t>
    </r>
    <r>
      <rPr>
        <sz val="10"/>
        <rFont val="Arial CYR"/>
        <family val="0"/>
      </rPr>
      <t>- общая площадь помещений, входящих в состав общего имущества в многоквартирном доме.</t>
    </r>
  </si>
  <si>
    <r>
      <rPr>
        <b/>
        <sz val="10"/>
        <rFont val="Arial Cyr"/>
        <family val="0"/>
      </rPr>
      <t xml:space="preserve"> Sобщ -</t>
    </r>
    <r>
      <rPr>
        <sz val="10"/>
        <rFont val="Arial CYR"/>
        <family val="0"/>
      </rPr>
      <t xml:space="preserve"> общая площадь всех жилых помещений (квартир) и нежилых помещений в многоквартирном доме.</t>
    </r>
  </si>
  <si>
    <r>
      <rPr>
        <b/>
        <sz val="10"/>
        <rFont val="Arial Cyr"/>
        <family val="0"/>
      </rPr>
      <t xml:space="preserve"> Ткр</t>
    </r>
    <r>
      <rPr>
        <sz val="10"/>
        <rFont val="Arial CYR"/>
        <family val="0"/>
      </rPr>
      <t xml:space="preserve"> - тариф на соответствующий коммунальный ресурс, установленный в соответствии с законодательством Российской Федерации.
</t>
    </r>
  </si>
  <si>
    <r>
      <rPr>
        <b/>
        <sz val="10"/>
        <rFont val="Arial Cyr"/>
        <family val="0"/>
      </rPr>
      <t xml:space="preserve"> Sои</t>
    </r>
    <r>
      <rPr>
        <sz val="10"/>
        <rFont val="Arial CYR"/>
        <family val="0"/>
      </rPr>
      <t xml:space="preserve">  - общая площадь помещений, входящих в состав общего имущества в многоквартирном доме.</t>
    </r>
  </si>
  <si>
    <r>
      <rPr>
        <b/>
        <sz val="10"/>
        <rFont val="Arial Cyr"/>
        <family val="0"/>
      </rPr>
      <t xml:space="preserve"> Sобщ</t>
    </r>
    <r>
      <rPr>
        <sz val="10"/>
        <rFont val="Arial CYR"/>
        <family val="0"/>
      </rPr>
      <t xml:space="preserve"> - общая площадь всех жилых помещений (квартир) и нежилых помещений в многоквартирном доме.</t>
    </r>
  </si>
  <si>
    <r>
      <rPr>
        <b/>
        <sz val="10"/>
        <rFont val="Arial Cyr"/>
        <family val="0"/>
      </rPr>
      <t xml:space="preserve"> Ткр </t>
    </r>
    <r>
      <rPr>
        <sz val="10"/>
        <rFont val="Arial CYR"/>
        <family val="0"/>
      </rPr>
      <t xml:space="preserve">- тариф на соответствующий коммунальный ресурс, установленный в соответствии с законодательством Российской Федерации.
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</si>
</sst>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</numFmts>
  <fonts count="4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181" fontId="23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wrapText="1"/>
    </xf>
    <xf numFmtId="18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2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9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39" sqref="L39"/>
    </sheetView>
  </sheetViews>
  <sheetFormatPr defaultColWidth="9.140625" defaultRowHeight="12.75"/>
  <cols>
    <col min="1" max="1" width="6.421875" style="8" customWidth="1"/>
    <col min="2" max="4" width="9.140625" style="8" customWidth="1"/>
    <col min="5" max="5" width="20.140625" style="8" customWidth="1"/>
    <col min="6" max="10" width="9.00390625" style="8" customWidth="1"/>
    <col min="11" max="11" width="7.00390625" style="8" customWidth="1"/>
    <col min="12" max="20" width="8.8515625" style="8" customWidth="1"/>
    <col min="21" max="21" width="8.7109375" style="12" customWidth="1"/>
    <col min="22" max="22" width="7.00390625" style="8" customWidth="1"/>
    <col min="23" max="32" width="7.8515625" style="8" customWidth="1"/>
    <col min="33" max="33" width="8.7109375" style="12" customWidth="1"/>
    <col min="34" max="34" width="7.00390625" style="8" customWidth="1"/>
    <col min="35" max="42" width="8.8515625" style="8" customWidth="1"/>
    <col min="43" max="43" width="8.57421875" style="8" customWidth="1"/>
    <col min="44" max="44" width="9.421875" style="12" customWidth="1"/>
    <col min="45" max="45" width="7.00390625" style="8" customWidth="1"/>
    <col min="46" max="55" width="8.421875" style="8" customWidth="1"/>
    <col min="56" max="56" width="8.421875" style="12" customWidth="1"/>
    <col min="57" max="57" width="7.00390625" style="8" customWidth="1"/>
    <col min="58" max="65" width="8.8515625" style="8" customWidth="1"/>
    <col min="66" max="66" width="9.7109375" style="8" customWidth="1"/>
    <col min="67" max="67" width="9.421875" style="12" customWidth="1"/>
    <col min="68" max="68" width="7.00390625" style="8" customWidth="1"/>
    <col min="69" max="76" width="8.8515625" style="8" customWidth="1"/>
    <col min="77" max="77" width="9.7109375" style="8" customWidth="1"/>
    <col min="78" max="78" width="9.421875" style="12" customWidth="1"/>
    <col min="79" max="79" width="7.00390625" style="8" customWidth="1"/>
    <col min="80" max="87" width="8.8515625" style="8" customWidth="1"/>
    <col min="88" max="88" width="9.00390625" style="8" customWidth="1"/>
    <col min="89" max="89" width="9.421875" style="12" customWidth="1"/>
    <col min="90" max="90" width="6.7109375" style="8" customWidth="1"/>
    <col min="91" max="100" width="8.140625" style="8" customWidth="1"/>
    <col min="101" max="101" width="9.421875" style="12" customWidth="1"/>
    <col min="102" max="102" width="7.00390625" style="8" customWidth="1"/>
    <col min="103" max="110" width="8.8515625" style="8" customWidth="1"/>
    <col min="111" max="111" width="9.00390625" style="8" customWidth="1"/>
    <col min="112" max="112" width="9.421875" style="94" customWidth="1"/>
    <col min="113" max="113" width="7.00390625" style="8" customWidth="1"/>
    <col min="114" max="115" width="8.8515625" style="8" customWidth="1"/>
    <col min="116" max="116" width="9.421875" style="12" customWidth="1"/>
    <col min="117" max="117" width="10.421875" style="55" customWidth="1"/>
    <col min="118" max="118" width="20.28125" style="55" bestFit="1" customWidth="1"/>
    <col min="119" max="119" width="13.7109375" style="55" customWidth="1"/>
    <col min="120" max="120" width="17.00390625" style="56" customWidth="1"/>
    <col min="121" max="121" width="7.00390625" style="8" customWidth="1"/>
    <col min="122" max="130" width="8.421875" style="8" customWidth="1"/>
    <col min="131" max="131" width="10.140625" style="12" customWidth="1"/>
    <col min="132" max="132" width="7.00390625" style="8" customWidth="1"/>
    <col min="133" max="141" width="8.421875" style="8" customWidth="1"/>
    <col min="142" max="142" width="10.8515625" style="12" customWidth="1"/>
    <col min="143" max="143" width="6.7109375" style="8" customWidth="1"/>
    <col min="144" max="153" width="8.00390625" style="8" customWidth="1"/>
    <col min="154" max="154" width="9.28125" style="12" customWidth="1"/>
    <col min="155" max="155" width="6.7109375" style="8" customWidth="1"/>
    <col min="156" max="165" width="8.28125" style="8" customWidth="1"/>
    <col min="166" max="166" width="8.28125" style="12" customWidth="1"/>
    <col min="167" max="177" width="8.140625" style="8" customWidth="1"/>
    <col min="178" max="178" width="8.140625" style="12" customWidth="1"/>
    <col min="179" max="189" width="7.7109375" style="8" customWidth="1"/>
    <col min="190" max="190" width="8.28125" style="12" customWidth="1"/>
    <col min="191" max="201" width="8.140625" style="8" customWidth="1"/>
    <col min="202" max="202" width="8.140625" style="12" customWidth="1"/>
    <col min="203" max="213" width="7.8515625" style="8" customWidth="1"/>
    <col min="214" max="214" width="7.8515625" style="12" customWidth="1"/>
    <col min="215" max="225" width="7.7109375" style="8" customWidth="1"/>
    <col min="226" max="226" width="7.7109375" style="12" customWidth="1"/>
    <col min="227" max="237" width="8.00390625" style="8" customWidth="1"/>
    <col min="238" max="238" width="8.00390625" style="12" customWidth="1"/>
    <col min="239" max="247" width="8.8515625" style="8" customWidth="1"/>
    <col min="248" max="248" width="12.57421875" style="12" customWidth="1"/>
    <col min="249" max="16384" width="9.140625" style="8" customWidth="1"/>
  </cols>
  <sheetData>
    <row r="1" spans="1:248" s="53" customFormat="1" ht="18">
      <c r="A1" s="128" t="s">
        <v>53</v>
      </c>
      <c r="B1" s="128"/>
      <c r="C1" s="128"/>
      <c r="D1" s="128"/>
      <c r="E1" s="128"/>
      <c r="F1" s="128"/>
      <c r="G1" s="128"/>
      <c r="H1" s="128"/>
      <c r="I1" s="128"/>
      <c r="J1" s="128"/>
      <c r="K1" s="128" t="s">
        <v>53</v>
      </c>
      <c r="L1" s="128"/>
      <c r="M1" s="128"/>
      <c r="N1" s="128"/>
      <c r="O1" s="128"/>
      <c r="P1" s="128"/>
      <c r="Q1" s="128"/>
      <c r="R1" s="128"/>
      <c r="S1" s="128"/>
      <c r="T1" s="128"/>
      <c r="U1" s="51"/>
      <c r="V1" s="128" t="s">
        <v>53</v>
      </c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51"/>
      <c r="AH1" s="128" t="s">
        <v>53</v>
      </c>
      <c r="AI1" s="128"/>
      <c r="AJ1" s="128"/>
      <c r="AK1" s="128"/>
      <c r="AL1" s="128"/>
      <c r="AM1" s="128"/>
      <c r="AN1" s="128"/>
      <c r="AO1" s="128"/>
      <c r="AP1" s="128"/>
      <c r="AQ1" s="128"/>
      <c r="AR1" s="51"/>
      <c r="AS1" s="128" t="s">
        <v>53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51"/>
      <c r="BE1" s="128" t="s">
        <v>53</v>
      </c>
      <c r="BF1" s="128"/>
      <c r="BG1" s="128"/>
      <c r="BH1" s="128"/>
      <c r="BI1" s="128"/>
      <c r="BJ1" s="128"/>
      <c r="BK1" s="128"/>
      <c r="BL1" s="128"/>
      <c r="BM1" s="128"/>
      <c r="BN1" s="128"/>
      <c r="BO1" s="51"/>
      <c r="BP1" s="128" t="s">
        <v>53</v>
      </c>
      <c r="BQ1" s="128"/>
      <c r="BR1" s="128"/>
      <c r="BS1" s="128"/>
      <c r="BT1" s="128"/>
      <c r="BU1" s="128"/>
      <c r="BV1" s="128"/>
      <c r="BW1" s="128"/>
      <c r="BX1" s="128"/>
      <c r="BY1" s="128"/>
      <c r="BZ1" s="51"/>
      <c r="CA1" s="128" t="s">
        <v>53</v>
      </c>
      <c r="CB1" s="128"/>
      <c r="CC1" s="128"/>
      <c r="CD1" s="128"/>
      <c r="CE1" s="128"/>
      <c r="CF1" s="128"/>
      <c r="CG1" s="128"/>
      <c r="CH1" s="128"/>
      <c r="CI1" s="128"/>
      <c r="CJ1" s="128"/>
      <c r="CK1" s="51"/>
      <c r="CL1" s="128" t="s">
        <v>53</v>
      </c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51"/>
      <c r="CX1" s="128" t="s">
        <v>53</v>
      </c>
      <c r="CY1" s="128"/>
      <c r="CZ1" s="128"/>
      <c r="DA1" s="128"/>
      <c r="DB1" s="128"/>
      <c r="DC1" s="128"/>
      <c r="DD1" s="128"/>
      <c r="DE1" s="128"/>
      <c r="DF1" s="128"/>
      <c r="DG1" s="128"/>
      <c r="DH1" s="52"/>
      <c r="DI1" s="128" t="s">
        <v>53</v>
      </c>
      <c r="DJ1" s="128"/>
      <c r="DK1" s="128"/>
      <c r="DL1" s="128"/>
      <c r="DM1" s="128"/>
      <c r="DN1" s="128"/>
      <c r="DO1" s="128"/>
      <c r="DP1" s="128"/>
      <c r="DQ1" s="128" t="s">
        <v>53</v>
      </c>
      <c r="DR1" s="128"/>
      <c r="DS1" s="128"/>
      <c r="DT1" s="128"/>
      <c r="DU1" s="128"/>
      <c r="DV1" s="128"/>
      <c r="DW1" s="128"/>
      <c r="DX1" s="128"/>
      <c r="DY1" s="128"/>
      <c r="DZ1" s="128"/>
      <c r="EA1" s="51"/>
      <c r="EB1" s="128" t="s">
        <v>53</v>
      </c>
      <c r="EC1" s="128"/>
      <c r="ED1" s="128"/>
      <c r="EE1" s="128"/>
      <c r="EF1" s="128"/>
      <c r="EG1" s="128"/>
      <c r="EH1" s="128"/>
      <c r="EI1" s="128"/>
      <c r="EJ1" s="128"/>
      <c r="EK1" s="128"/>
      <c r="EL1" s="51"/>
      <c r="EM1" s="128" t="s">
        <v>53</v>
      </c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 t="s">
        <v>53</v>
      </c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 t="s">
        <v>53</v>
      </c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 t="s">
        <v>53</v>
      </c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 t="s">
        <v>53</v>
      </c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 t="s">
        <v>53</v>
      </c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 t="s">
        <v>53</v>
      </c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 t="s">
        <v>53</v>
      </c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 t="s">
        <v>53</v>
      </c>
      <c r="IF1" s="128"/>
      <c r="IG1" s="128"/>
      <c r="IH1" s="128"/>
      <c r="II1" s="128"/>
      <c r="IJ1" s="128"/>
      <c r="IK1" s="128"/>
      <c r="IL1" s="128"/>
      <c r="IM1" s="128"/>
      <c r="IN1" s="128"/>
    </row>
    <row r="2" spans="1:248" s="53" customFormat="1" ht="18.75" customHeight="1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 t="s">
        <v>206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 t="s">
        <v>206</v>
      </c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 t="s">
        <v>206</v>
      </c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 t="s">
        <v>206</v>
      </c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 t="s">
        <v>206</v>
      </c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 t="s">
        <v>206</v>
      </c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 t="s">
        <v>206</v>
      </c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 t="s">
        <v>206</v>
      </c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 t="s">
        <v>206</v>
      </c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 t="s">
        <v>206</v>
      </c>
      <c r="DJ2" s="129"/>
      <c r="DK2" s="129"/>
      <c r="DL2" s="129"/>
      <c r="DM2" s="129"/>
      <c r="DN2" s="129"/>
      <c r="DO2" s="129"/>
      <c r="DP2" s="129"/>
      <c r="DQ2" s="129" t="s">
        <v>206</v>
      </c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 t="s">
        <v>206</v>
      </c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 t="s">
        <v>206</v>
      </c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 t="s">
        <v>206</v>
      </c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 t="s">
        <v>206</v>
      </c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 t="s">
        <v>206</v>
      </c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 t="s">
        <v>206</v>
      </c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 t="s">
        <v>206</v>
      </c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 t="s">
        <v>206</v>
      </c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 t="s">
        <v>206</v>
      </c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 t="s">
        <v>206</v>
      </c>
      <c r="IF2" s="129"/>
      <c r="IG2" s="129"/>
      <c r="IH2" s="129"/>
      <c r="II2" s="129"/>
      <c r="IJ2" s="129"/>
      <c r="IK2" s="129"/>
      <c r="IL2" s="129"/>
      <c r="IM2" s="129"/>
      <c r="IN2" s="129"/>
    </row>
    <row r="3" spans="1:248" s="53" customFormat="1" ht="33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</row>
    <row r="4" spans="1:248" ht="12" customHeight="1">
      <c r="A4" s="151" t="s">
        <v>119</v>
      </c>
      <c r="B4" s="151"/>
      <c r="C4" s="151"/>
      <c r="D4" s="151"/>
      <c r="E4" s="151"/>
      <c r="F4" s="151"/>
      <c r="G4" s="151"/>
      <c r="H4" s="151"/>
      <c r="I4" s="151"/>
      <c r="J4" s="151"/>
      <c r="K4" s="117" t="s">
        <v>119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 t="s">
        <v>119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 t="s">
        <v>119</v>
      </c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 t="s">
        <v>119</v>
      </c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 t="s">
        <v>119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 t="s">
        <v>119</v>
      </c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 t="s">
        <v>119</v>
      </c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 t="s">
        <v>119</v>
      </c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 t="s">
        <v>119</v>
      </c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24" t="s">
        <v>119</v>
      </c>
      <c r="DJ4" s="124"/>
      <c r="DK4" s="124"/>
      <c r="DL4" s="124"/>
      <c r="DM4" s="124"/>
      <c r="DQ4" s="130" t="s">
        <v>120</v>
      </c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 t="s">
        <v>120</v>
      </c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 t="s">
        <v>120</v>
      </c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 t="s">
        <v>120</v>
      </c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 t="s">
        <v>120</v>
      </c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 t="s">
        <v>120</v>
      </c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 t="s">
        <v>120</v>
      </c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 t="s">
        <v>120</v>
      </c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 t="s">
        <v>120</v>
      </c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 t="s">
        <v>120</v>
      </c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 t="s">
        <v>175</v>
      </c>
      <c r="IF4" s="130"/>
      <c r="IG4" s="130"/>
      <c r="IH4" s="130"/>
      <c r="II4" s="130"/>
      <c r="IJ4" s="130"/>
      <c r="IK4" s="130"/>
      <c r="IL4" s="130"/>
      <c r="IM4" s="130"/>
      <c r="IN4" s="130"/>
    </row>
    <row r="5" spans="1:248" ht="12" customHeight="1">
      <c r="A5" s="33"/>
      <c r="B5" s="33"/>
      <c r="C5" s="33"/>
      <c r="D5" s="57"/>
      <c r="E5" s="57"/>
      <c r="F5" s="57"/>
      <c r="G5" s="57"/>
      <c r="H5" s="57"/>
      <c r="I5" s="57"/>
      <c r="J5" s="57"/>
      <c r="K5" s="33"/>
      <c r="L5" s="33"/>
      <c r="M5" s="33"/>
      <c r="N5" s="57"/>
      <c r="O5" s="57"/>
      <c r="P5" s="57"/>
      <c r="Q5" s="57"/>
      <c r="R5" s="57"/>
      <c r="S5" s="57"/>
      <c r="T5" s="57"/>
      <c r="V5" s="33"/>
      <c r="W5" s="33"/>
      <c r="X5" s="33"/>
      <c r="Y5" s="57"/>
      <c r="Z5" s="57"/>
      <c r="AA5" s="57"/>
      <c r="AB5" s="57"/>
      <c r="AC5" s="57"/>
      <c r="AD5" s="57"/>
      <c r="AE5" s="57"/>
      <c r="AF5" s="57"/>
      <c r="AH5" s="33"/>
      <c r="AI5" s="33"/>
      <c r="AJ5" s="33"/>
      <c r="AK5" s="57"/>
      <c r="AL5" s="57"/>
      <c r="AM5" s="57"/>
      <c r="AN5" s="57"/>
      <c r="AO5" s="57"/>
      <c r="AP5" s="57"/>
      <c r="AQ5" s="57"/>
      <c r="AS5" s="33"/>
      <c r="AT5" s="33"/>
      <c r="AU5" s="33"/>
      <c r="AV5" s="57"/>
      <c r="AW5" s="57"/>
      <c r="AX5" s="57"/>
      <c r="AY5" s="57"/>
      <c r="AZ5" s="57"/>
      <c r="BA5" s="57"/>
      <c r="BB5" s="57"/>
      <c r="BC5" s="57"/>
      <c r="BE5" s="33"/>
      <c r="BF5" s="33"/>
      <c r="BG5" s="33"/>
      <c r="BH5" s="57"/>
      <c r="BI5" s="57"/>
      <c r="BJ5" s="57"/>
      <c r="BK5" s="57"/>
      <c r="BL5" s="57"/>
      <c r="BM5" s="57"/>
      <c r="BN5" s="57"/>
      <c r="BP5" s="33"/>
      <c r="BQ5" s="33"/>
      <c r="BR5" s="33"/>
      <c r="BS5" s="57"/>
      <c r="BT5" s="57"/>
      <c r="BU5" s="57"/>
      <c r="BV5" s="57"/>
      <c r="BW5" s="57"/>
      <c r="BX5" s="57"/>
      <c r="BY5" s="57"/>
      <c r="CA5" s="33"/>
      <c r="CB5" s="33"/>
      <c r="CC5" s="33"/>
      <c r="CD5" s="57"/>
      <c r="CE5" s="57"/>
      <c r="CF5" s="57"/>
      <c r="CG5" s="57"/>
      <c r="CH5" s="57"/>
      <c r="CI5" s="57"/>
      <c r="CJ5" s="57"/>
      <c r="CL5" s="33"/>
      <c r="CM5" s="33"/>
      <c r="CN5" s="33"/>
      <c r="CO5" s="57"/>
      <c r="CP5" s="57"/>
      <c r="CQ5" s="57"/>
      <c r="CR5" s="57"/>
      <c r="CS5" s="57"/>
      <c r="CT5" s="57"/>
      <c r="CU5" s="57"/>
      <c r="CV5" s="57"/>
      <c r="CX5" s="54"/>
      <c r="CY5" s="58"/>
      <c r="CZ5" s="58"/>
      <c r="DA5" s="54"/>
      <c r="DB5" s="54"/>
      <c r="DC5" s="54"/>
      <c r="DD5" s="54"/>
      <c r="DE5" s="54"/>
      <c r="DF5" s="54"/>
      <c r="DG5" s="54"/>
      <c r="DH5" s="54"/>
      <c r="DI5" s="124"/>
      <c r="DJ5" s="124"/>
      <c r="DK5" s="124"/>
      <c r="DL5" s="124"/>
      <c r="DM5" s="124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</row>
    <row r="6" spans="1:248" s="38" customFormat="1" ht="24" customHeight="1">
      <c r="A6" s="132" t="s">
        <v>0</v>
      </c>
      <c r="B6" s="127" t="s">
        <v>1</v>
      </c>
      <c r="C6" s="127"/>
      <c r="D6" s="127"/>
      <c r="E6" s="127"/>
      <c r="F6" s="127" t="s">
        <v>56</v>
      </c>
      <c r="G6" s="127"/>
      <c r="H6" s="127"/>
      <c r="I6" s="127"/>
      <c r="J6" s="127" t="s">
        <v>5</v>
      </c>
      <c r="K6" s="132" t="s">
        <v>0</v>
      </c>
      <c r="L6" s="127" t="s">
        <v>54</v>
      </c>
      <c r="M6" s="127"/>
      <c r="N6" s="127"/>
      <c r="O6" s="127"/>
      <c r="P6" s="127" t="s">
        <v>65</v>
      </c>
      <c r="Q6" s="127"/>
      <c r="R6" s="127"/>
      <c r="S6" s="127"/>
      <c r="T6" s="127"/>
      <c r="U6" s="127" t="s">
        <v>55</v>
      </c>
      <c r="V6" s="132" t="s">
        <v>0</v>
      </c>
      <c r="W6" s="127" t="s">
        <v>65</v>
      </c>
      <c r="X6" s="127"/>
      <c r="Y6" s="127"/>
      <c r="Z6" s="127"/>
      <c r="AA6" s="127"/>
      <c r="AB6" s="127"/>
      <c r="AC6" s="127"/>
      <c r="AD6" s="127"/>
      <c r="AE6" s="127"/>
      <c r="AF6" s="127"/>
      <c r="AG6" s="127" t="s">
        <v>55</v>
      </c>
      <c r="AH6" s="132" t="s">
        <v>0</v>
      </c>
      <c r="AI6" s="127" t="s">
        <v>77</v>
      </c>
      <c r="AJ6" s="127"/>
      <c r="AK6" s="127"/>
      <c r="AL6" s="127"/>
      <c r="AM6" s="127"/>
      <c r="AN6" s="127"/>
      <c r="AO6" s="127"/>
      <c r="AP6" s="127"/>
      <c r="AQ6" s="127"/>
      <c r="AR6" s="127" t="s">
        <v>55</v>
      </c>
      <c r="AS6" s="132" t="s">
        <v>0</v>
      </c>
      <c r="AT6" s="118" t="s">
        <v>96</v>
      </c>
      <c r="AU6" s="118"/>
      <c r="AV6" s="127" t="s">
        <v>81</v>
      </c>
      <c r="AW6" s="127"/>
      <c r="AX6" s="127"/>
      <c r="AY6" s="127"/>
      <c r="AZ6" s="127"/>
      <c r="BA6" s="127"/>
      <c r="BB6" s="127"/>
      <c r="BC6" s="127"/>
      <c r="BD6" s="127" t="s">
        <v>55</v>
      </c>
      <c r="BE6" s="132" t="s">
        <v>0</v>
      </c>
      <c r="BF6" s="118" t="s">
        <v>81</v>
      </c>
      <c r="BG6" s="118"/>
      <c r="BH6" s="118"/>
      <c r="BI6" s="118"/>
      <c r="BJ6" s="136" t="s">
        <v>93</v>
      </c>
      <c r="BK6" s="127" t="s">
        <v>94</v>
      </c>
      <c r="BL6" s="127"/>
      <c r="BM6" s="127"/>
      <c r="BN6" s="127"/>
      <c r="BO6" s="127" t="s">
        <v>55</v>
      </c>
      <c r="BP6" s="132" t="s">
        <v>0</v>
      </c>
      <c r="BQ6" s="136" t="s">
        <v>95</v>
      </c>
      <c r="BR6" s="127" t="s">
        <v>97</v>
      </c>
      <c r="BS6" s="127"/>
      <c r="BT6" s="127"/>
      <c r="BU6" s="127"/>
      <c r="BV6" s="127"/>
      <c r="BW6" s="127"/>
      <c r="BX6" s="127"/>
      <c r="BY6" s="127"/>
      <c r="BZ6" s="127" t="s">
        <v>55</v>
      </c>
      <c r="CA6" s="132" t="s">
        <v>0</v>
      </c>
      <c r="CB6" s="136" t="s">
        <v>104</v>
      </c>
      <c r="CC6" s="127" t="s">
        <v>105</v>
      </c>
      <c r="CD6" s="127"/>
      <c r="CE6" s="127"/>
      <c r="CF6" s="127"/>
      <c r="CG6" s="127"/>
      <c r="CH6" s="127"/>
      <c r="CI6" s="127"/>
      <c r="CJ6" s="127"/>
      <c r="CK6" s="127" t="s">
        <v>55</v>
      </c>
      <c r="CL6" s="132" t="s">
        <v>0</v>
      </c>
      <c r="CM6" s="136" t="s">
        <v>106</v>
      </c>
      <c r="CN6" s="116" t="s">
        <v>107</v>
      </c>
      <c r="CO6" s="127" t="s">
        <v>108</v>
      </c>
      <c r="CP6" s="127"/>
      <c r="CQ6" s="127" t="s">
        <v>109</v>
      </c>
      <c r="CR6" s="127"/>
      <c r="CS6" s="152" t="s">
        <v>205</v>
      </c>
      <c r="CT6" s="127" t="s">
        <v>110</v>
      </c>
      <c r="CU6" s="127"/>
      <c r="CV6" s="127"/>
      <c r="CW6" s="127" t="s">
        <v>55</v>
      </c>
      <c r="CX6" s="132" t="s">
        <v>0</v>
      </c>
      <c r="CY6" s="115" t="s">
        <v>110</v>
      </c>
      <c r="CZ6" s="115"/>
      <c r="DA6" s="127" t="s">
        <v>113</v>
      </c>
      <c r="DB6" s="127"/>
      <c r="DC6" s="127"/>
      <c r="DD6" s="127" t="s">
        <v>117</v>
      </c>
      <c r="DE6" s="127"/>
      <c r="DF6" s="127" t="s">
        <v>118</v>
      </c>
      <c r="DG6" s="127"/>
      <c r="DH6" s="114" t="s">
        <v>55</v>
      </c>
      <c r="DI6" s="132" t="s">
        <v>0</v>
      </c>
      <c r="DJ6" s="127" t="s">
        <v>118</v>
      </c>
      <c r="DK6" s="127"/>
      <c r="DL6" s="127" t="s">
        <v>55</v>
      </c>
      <c r="DM6" s="113" t="s">
        <v>134</v>
      </c>
      <c r="DN6" s="113"/>
      <c r="DO6" s="113"/>
      <c r="DP6" s="113"/>
      <c r="DQ6" s="132" t="s">
        <v>0</v>
      </c>
      <c r="DR6" s="136" t="s">
        <v>122</v>
      </c>
      <c r="DS6" s="136" t="s">
        <v>123</v>
      </c>
      <c r="DT6" s="112" t="s">
        <v>121</v>
      </c>
      <c r="DU6" s="112" t="s">
        <v>124</v>
      </c>
      <c r="DV6" s="112" t="s">
        <v>125</v>
      </c>
      <c r="DW6" s="127" t="s">
        <v>56</v>
      </c>
      <c r="DX6" s="127"/>
      <c r="DY6" s="127"/>
      <c r="DZ6" s="127"/>
      <c r="EA6" s="127" t="s">
        <v>55</v>
      </c>
      <c r="EB6" s="132" t="s">
        <v>0</v>
      </c>
      <c r="EC6" s="127" t="s">
        <v>56</v>
      </c>
      <c r="ED6" s="127"/>
      <c r="EE6" s="127"/>
      <c r="EF6" s="127"/>
      <c r="EG6" s="127"/>
      <c r="EH6" s="127"/>
      <c r="EI6" s="127"/>
      <c r="EJ6" s="127"/>
      <c r="EK6" s="127"/>
      <c r="EL6" s="127" t="s">
        <v>55</v>
      </c>
      <c r="EM6" s="132" t="s">
        <v>0</v>
      </c>
      <c r="EN6" s="127" t="s">
        <v>56</v>
      </c>
      <c r="EO6" s="127"/>
      <c r="EP6" s="127" t="s">
        <v>140</v>
      </c>
      <c r="EQ6" s="127"/>
      <c r="ER6" s="136" t="s">
        <v>203</v>
      </c>
      <c r="ES6" s="110"/>
      <c r="ET6" s="136" t="s">
        <v>142</v>
      </c>
      <c r="EU6" s="136" t="s">
        <v>143</v>
      </c>
      <c r="EV6" s="127" t="s">
        <v>144</v>
      </c>
      <c r="EW6" s="127"/>
      <c r="EX6" s="127" t="s">
        <v>55</v>
      </c>
      <c r="EY6" s="132" t="s">
        <v>0</v>
      </c>
      <c r="EZ6" s="127" t="s">
        <v>146</v>
      </c>
      <c r="FA6" s="127"/>
      <c r="FB6" s="127"/>
      <c r="FC6" s="127"/>
      <c r="FD6" s="127"/>
      <c r="FE6" s="127"/>
      <c r="FF6" s="127"/>
      <c r="FG6" s="127"/>
      <c r="FH6" s="135" t="s">
        <v>147</v>
      </c>
      <c r="FI6" s="135" t="s">
        <v>148</v>
      </c>
      <c r="FJ6" s="127" t="s">
        <v>55</v>
      </c>
      <c r="FK6" s="132" t="s">
        <v>0</v>
      </c>
      <c r="FL6" s="127" t="s">
        <v>149</v>
      </c>
      <c r="FM6" s="127"/>
      <c r="FN6" s="127" t="s">
        <v>150</v>
      </c>
      <c r="FO6" s="127"/>
      <c r="FP6" s="127"/>
      <c r="FQ6" s="127"/>
      <c r="FR6" s="127"/>
      <c r="FS6" s="135" t="s">
        <v>154</v>
      </c>
      <c r="FT6" s="135" t="s">
        <v>155</v>
      </c>
      <c r="FU6" s="135" t="s">
        <v>156</v>
      </c>
      <c r="FV6" s="127" t="s">
        <v>55</v>
      </c>
      <c r="FW6" s="132" t="s">
        <v>0</v>
      </c>
      <c r="FX6" s="127" t="s">
        <v>157</v>
      </c>
      <c r="FY6" s="127"/>
      <c r="FZ6" s="127"/>
      <c r="GA6" s="127"/>
      <c r="GB6" s="127"/>
      <c r="GC6" s="127"/>
      <c r="GD6" s="127"/>
      <c r="GE6" s="127"/>
      <c r="GF6" s="127"/>
      <c r="GG6" s="127"/>
      <c r="GH6" s="127" t="s">
        <v>55</v>
      </c>
      <c r="GI6" s="132" t="s">
        <v>0</v>
      </c>
      <c r="GJ6" s="127" t="s">
        <v>157</v>
      </c>
      <c r="GK6" s="127"/>
      <c r="GL6" s="127"/>
      <c r="GM6" s="127"/>
      <c r="GN6" s="127"/>
      <c r="GO6" s="127"/>
      <c r="GP6" s="127"/>
      <c r="GQ6" s="127"/>
      <c r="GR6" s="127"/>
      <c r="GS6" s="127"/>
      <c r="GT6" s="127" t="s">
        <v>55</v>
      </c>
      <c r="GU6" s="132" t="s">
        <v>0</v>
      </c>
      <c r="GV6" s="127" t="s">
        <v>157</v>
      </c>
      <c r="GW6" s="127"/>
      <c r="GX6" s="127"/>
      <c r="GY6" s="127"/>
      <c r="GZ6" s="127" t="s">
        <v>105</v>
      </c>
      <c r="HA6" s="127"/>
      <c r="HB6" s="127" t="s">
        <v>109</v>
      </c>
      <c r="HC6" s="127"/>
      <c r="HD6" s="127"/>
      <c r="HE6" s="127"/>
      <c r="HF6" s="127" t="s">
        <v>55</v>
      </c>
      <c r="HG6" s="132" t="s">
        <v>0</v>
      </c>
      <c r="HH6" s="127" t="s">
        <v>109</v>
      </c>
      <c r="HI6" s="127"/>
      <c r="HJ6" s="127"/>
      <c r="HK6" s="127"/>
      <c r="HL6" s="127" t="s">
        <v>172</v>
      </c>
      <c r="HM6" s="127"/>
      <c r="HN6" s="127"/>
      <c r="HO6" s="127"/>
      <c r="HP6" s="127"/>
      <c r="HQ6" s="127"/>
      <c r="HR6" s="127" t="s">
        <v>55</v>
      </c>
      <c r="HS6" s="132" t="s">
        <v>0</v>
      </c>
      <c r="HT6" s="127" t="s">
        <v>172</v>
      </c>
      <c r="HU6" s="127"/>
      <c r="HV6" s="127"/>
      <c r="HW6" s="127" t="s">
        <v>113</v>
      </c>
      <c r="HX6" s="127"/>
      <c r="HY6" s="127"/>
      <c r="HZ6" s="127"/>
      <c r="IA6" s="127" t="s">
        <v>174</v>
      </c>
      <c r="IB6" s="127"/>
      <c r="IC6" s="133"/>
      <c r="ID6" s="127" t="s">
        <v>55</v>
      </c>
      <c r="IE6" s="132" t="s">
        <v>0</v>
      </c>
      <c r="IF6" s="136" t="s">
        <v>176</v>
      </c>
      <c r="IG6" s="136" t="s">
        <v>182</v>
      </c>
      <c r="IH6" s="136" t="s">
        <v>177</v>
      </c>
      <c r="II6" s="136" t="s">
        <v>178</v>
      </c>
      <c r="IJ6" s="136"/>
      <c r="IK6" s="136" t="s">
        <v>179</v>
      </c>
      <c r="IL6" s="136" t="s">
        <v>180</v>
      </c>
      <c r="IM6" s="136" t="s">
        <v>181</v>
      </c>
      <c r="IN6" s="127" t="s">
        <v>55</v>
      </c>
    </row>
    <row r="7" spans="1:248" s="39" customFormat="1" ht="122.25" customHeight="1">
      <c r="A7" s="132"/>
      <c r="B7" s="127"/>
      <c r="C7" s="127"/>
      <c r="D7" s="127"/>
      <c r="E7" s="127"/>
      <c r="F7" s="59" t="s">
        <v>57</v>
      </c>
      <c r="G7" s="59" t="s">
        <v>58</v>
      </c>
      <c r="H7" s="59" t="s">
        <v>59</v>
      </c>
      <c r="I7" s="59" t="s">
        <v>60</v>
      </c>
      <c r="J7" s="127"/>
      <c r="K7" s="132"/>
      <c r="L7" s="36">
        <v>1</v>
      </c>
      <c r="M7" s="60">
        <v>5</v>
      </c>
      <c r="N7" s="36">
        <v>10</v>
      </c>
      <c r="O7" s="36">
        <v>12</v>
      </c>
      <c r="P7" s="36" t="s">
        <v>66</v>
      </c>
      <c r="Q7" s="36" t="s">
        <v>67</v>
      </c>
      <c r="R7" s="36" t="s">
        <v>68</v>
      </c>
      <c r="S7" s="36" t="s">
        <v>57</v>
      </c>
      <c r="T7" s="36" t="s">
        <v>69</v>
      </c>
      <c r="U7" s="127"/>
      <c r="V7" s="132"/>
      <c r="W7" s="36" t="s">
        <v>58</v>
      </c>
      <c r="X7" s="61" t="s">
        <v>59</v>
      </c>
      <c r="Y7" s="36" t="s">
        <v>70</v>
      </c>
      <c r="Z7" s="36" t="s">
        <v>71</v>
      </c>
      <c r="AA7" s="36" t="s">
        <v>72</v>
      </c>
      <c r="AB7" s="36" t="s">
        <v>73</v>
      </c>
      <c r="AC7" s="36" t="s">
        <v>74</v>
      </c>
      <c r="AD7" s="36" t="s">
        <v>75</v>
      </c>
      <c r="AE7" s="36" t="s">
        <v>127</v>
      </c>
      <c r="AF7" s="36" t="s">
        <v>76</v>
      </c>
      <c r="AG7" s="127"/>
      <c r="AH7" s="132"/>
      <c r="AI7" s="36" t="s">
        <v>78</v>
      </c>
      <c r="AJ7" s="60" t="s">
        <v>66</v>
      </c>
      <c r="AK7" s="36" t="s">
        <v>67</v>
      </c>
      <c r="AL7" s="36" t="s">
        <v>68</v>
      </c>
      <c r="AM7" s="36" t="s">
        <v>79</v>
      </c>
      <c r="AN7" s="36" t="s">
        <v>80</v>
      </c>
      <c r="AO7" s="36" t="s">
        <v>57</v>
      </c>
      <c r="AP7" s="36" t="s">
        <v>58</v>
      </c>
      <c r="AQ7" s="36" t="s">
        <v>59</v>
      </c>
      <c r="AR7" s="127"/>
      <c r="AS7" s="132"/>
      <c r="AT7" s="36" t="s">
        <v>67</v>
      </c>
      <c r="AU7" s="61" t="s">
        <v>79</v>
      </c>
      <c r="AV7" s="36" t="s">
        <v>82</v>
      </c>
      <c r="AW7" s="36" t="s">
        <v>83</v>
      </c>
      <c r="AX7" s="36" t="s">
        <v>84</v>
      </c>
      <c r="AY7" s="36" t="s">
        <v>85</v>
      </c>
      <c r="AZ7" s="36" t="s">
        <v>86</v>
      </c>
      <c r="BA7" s="36" t="s">
        <v>199</v>
      </c>
      <c r="BB7" s="36" t="s">
        <v>87</v>
      </c>
      <c r="BC7" s="36" t="s">
        <v>88</v>
      </c>
      <c r="BD7" s="127"/>
      <c r="BE7" s="132"/>
      <c r="BF7" s="36" t="s">
        <v>89</v>
      </c>
      <c r="BG7" s="61" t="s">
        <v>90</v>
      </c>
      <c r="BH7" s="36" t="s">
        <v>91</v>
      </c>
      <c r="BI7" s="36" t="s">
        <v>92</v>
      </c>
      <c r="BJ7" s="136"/>
      <c r="BK7" s="36" t="s">
        <v>67</v>
      </c>
      <c r="BL7" s="36" t="s">
        <v>68</v>
      </c>
      <c r="BM7" s="36" t="s">
        <v>79</v>
      </c>
      <c r="BN7" s="36" t="s">
        <v>74</v>
      </c>
      <c r="BO7" s="127"/>
      <c r="BP7" s="132"/>
      <c r="BQ7" s="136"/>
      <c r="BR7" s="61" t="s">
        <v>78</v>
      </c>
      <c r="BS7" s="36" t="s">
        <v>98</v>
      </c>
      <c r="BT7" s="36" t="s">
        <v>88</v>
      </c>
      <c r="BU7" s="36" t="s">
        <v>99</v>
      </c>
      <c r="BV7" s="36" t="s">
        <v>100</v>
      </c>
      <c r="BW7" s="36" t="s">
        <v>101</v>
      </c>
      <c r="BX7" s="36" t="s">
        <v>102</v>
      </c>
      <c r="BY7" s="36" t="s">
        <v>103</v>
      </c>
      <c r="BZ7" s="127"/>
      <c r="CA7" s="132"/>
      <c r="CB7" s="136"/>
      <c r="CC7" s="61" t="s">
        <v>68</v>
      </c>
      <c r="CD7" s="36" t="s">
        <v>79</v>
      </c>
      <c r="CE7" s="36" t="s">
        <v>80</v>
      </c>
      <c r="CF7" s="36" t="s">
        <v>57</v>
      </c>
      <c r="CG7" s="36" t="s">
        <v>69</v>
      </c>
      <c r="CH7" s="36" t="s">
        <v>59</v>
      </c>
      <c r="CI7" s="36" t="s">
        <v>70</v>
      </c>
      <c r="CJ7" s="36" t="s">
        <v>72</v>
      </c>
      <c r="CK7" s="127"/>
      <c r="CL7" s="132"/>
      <c r="CM7" s="136"/>
      <c r="CN7" s="116"/>
      <c r="CO7" s="36" t="s">
        <v>67</v>
      </c>
      <c r="CP7" s="36" t="s">
        <v>79</v>
      </c>
      <c r="CQ7" s="36" t="s">
        <v>72</v>
      </c>
      <c r="CR7" s="36" t="s">
        <v>74</v>
      </c>
      <c r="CS7" s="153"/>
      <c r="CT7" s="36" t="s">
        <v>111</v>
      </c>
      <c r="CU7" s="36" t="s">
        <v>112</v>
      </c>
      <c r="CV7" s="36" t="s">
        <v>72</v>
      </c>
      <c r="CW7" s="127"/>
      <c r="CX7" s="132"/>
      <c r="CY7" s="36" t="s">
        <v>73</v>
      </c>
      <c r="CZ7" s="25" t="s">
        <v>74</v>
      </c>
      <c r="DA7" s="36" t="s">
        <v>114</v>
      </c>
      <c r="DB7" s="36" t="s">
        <v>115</v>
      </c>
      <c r="DC7" s="36" t="s">
        <v>116</v>
      </c>
      <c r="DD7" s="36" t="s">
        <v>68</v>
      </c>
      <c r="DE7" s="36" t="s">
        <v>80</v>
      </c>
      <c r="DF7" s="36" t="s">
        <v>67</v>
      </c>
      <c r="DG7" s="36" t="s">
        <v>68</v>
      </c>
      <c r="DH7" s="114"/>
      <c r="DI7" s="132"/>
      <c r="DJ7" s="36" t="s">
        <v>57</v>
      </c>
      <c r="DK7" s="36" t="s">
        <v>73</v>
      </c>
      <c r="DL7" s="127"/>
      <c r="DM7" s="62" t="s">
        <v>137</v>
      </c>
      <c r="DN7" s="62" t="s">
        <v>136</v>
      </c>
      <c r="DO7" s="62" t="s">
        <v>183</v>
      </c>
      <c r="DP7" s="63" t="s">
        <v>184</v>
      </c>
      <c r="DQ7" s="132"/>
      <c r="DR7" s="136"/>
      <c r="DS7" s="136"/>
      <c r="DT7" s="112"/>
      <c r="DU7" s="112"/>
      <c r="DV7" s="112"/>
      <c r="DW7" s="36" t="s">
        <v>72</v>
      </c>
      <c r="DX7" s="36" t="s">
        <v>74</v>
      </c>
      <c r="DY7" s="36" t="s">
        <v>75</v>
      </c>
      <c r="DZ7" s="36" t="s">
        <v>126</v>
      </c>
      <c r="EA7" s="127"/>
      <c r="EB7" s="132"/>
      <c r="EC7" s="36" t="s">
        <v>127</v>
      </c>
      <c r="ED7" s="36" t="s">
        <v>128</v>
      </c>
      <c r="EE7" s="36" t="s">
        <v>76</v>
      </c>
      <c r="EF7" s="36" t="s">
        <v>129</v>
      </c>
      <c r="EG7" s="36" t="s">
        <v>130</v>
      </c>
      <c r="EH7" s="36" t="s">
        <v>131</v>
      </c>
      <c r="EI7" s="36" t="s">
        <v>132</v>
      </c>
      <c r="EJ7" s="36" t="s">
        <v>115</v>
      </c>
      <c r="EK7" s="36" t="s">
        <v>133</v>
      </c>
      <c r="EL7" s="127"/>
      <c r="EM7" s="132"/>
      <c r="EN7" s="36" t="s">
        <v>116</v>
      </c>
      <c r="EO7" s="36" t="s">
        <v>139</v>
      </c>
      <c r="EP7" s="36" t="s">
        <v>71</v>
      </c>
      <c r="EQ7" s="36" t="s">
        <v>141</v>
      </c>
      <c r="ER7" s="136"/>
      <c r="ES7" s="111"/>
      <c r="ET7" s="136"/>
      <c r="EU7" s="136"/>
      <c r="EV7" s="36" t="s">
        <v>131</v>
      </c>
      <c r="EW7" s="36" t="s">
        <v>145</v>
      </c>
      <c r="EX7" s="127"/>
      <c r="EY7" s="132"/>
      <c r="EZ7" s="36" t="s">
        <v>66</v>
      </c>
      <c r="FA7" s="36" t="s">
        <v>68</v>
      </c>
      <c r="FB7" s="36" t="s">
        <v>80</v>
      </c>
      <c r="FC7" s="36" t="s">
        <v>69</v>
      </c>
      <c r="FD7" s="36" t="s">
        <v>59</v>
      </c>
      <c r="FE7" s="36" t="s">
        <v>71</v>
      </c>
      <c r="FF7" s="36" t="s">
        <v>73</v>
      </c>
      <c r="FG7" s="36" t="s">
        <v>75</v>
      </c>
      <c r="FH7" s="135"/>
      <c r="FI7" s="135"/>
      <c r="FJ7" s="127"/>
      <c r="FK7" s="132"/>
      <c r="FL7" s="36" t="s">
        <v>71</v>
      </c>
      <c r="FM7" s="36" t="s">
        <v>73</v>
      </c>
      <c r="FN7" s="36" t="s">
        <v>151</v>
      </c>
      <c r="FO7" s="36" t="s">
        <v>152</v>
      </c>
      <c r="FP7" s="36" t="s">
        <v>91</v>
      </c>
      <c r="FQ7" s="36" t="s">
        <v>153</v>
      </c>
      <c r="FR7" s="36" t="s">
        <v>92</v>
      </c>
      <c r="FS7" s="135"/>
      <c r="FT7" s="135"/>
      <c r="FU7" s="135"/>
      <c r="FV7" s="127"/>
      <c r="FW7" s="132"/>
      <c r="FX7" s="36" t="s">
        <v>158</v>
      </c>
      <c r="FY7" s="36" t="s">
        <v>159</v>
      </c>
      <c r="FZ7" s="36" t="s">
        <v>160</v>
      </c>
      <c r="GA7" s="36" t="s">
        <v>80</v>
      </c>
      <c r="GB7" s="36" t="s">
        <v>57</v>
      </c>
      <c r="GC7" s="36" t="s">
        <v>71</v>
      </c>
      <c r="GD7" s="36" t="s">
        <v>72</v>
      </c>
      <c r="GE7" s="64" t="s">
        <v>127</v>
      </c>
      <c r="GF7" s="64" t="s">
        <v>131</v>
      </c>
      <c r="GG7" s="64" t="s">
        <v>161</v>
      </c>
      <c r="GH7" s="127"/>
      <c r="GI7" s="132"/>
      <c r="GJ7" s="36" t="s">
        <v>116</v>
      </c>
      <c r="GK7" s="36" t="s">
        <v>162</v>
      </c>
      <c r="GL7" s="36" t="s">
        <v>139</v>
      </c>
      <c r="GM7" s="36" t="s">
        <v>163</v>
      </c>
      <c r="GN7" s="36" t="s">
        <v>164</v>
      </c>
      <c r="GO7" s="36" t="s">
        <v>165</v>
      </c>
      <c r="GP7" s="36" t="s">
        <v>166</v>
      </c>
      <c r="GQ7" s="64" t="s">
        <v>167</v>
      </c>
      <c r="GR7" s="64" t="s">
        <v>168</v>
      </c>
      <c r="GS7" s="64" t="s">
        <v>82</v>
      </c>
      <c r="GT7" s="127"/>
      <c r="GU7" s="132"/>
      <c r="GV7" s="36" t="s">
        <v>169</v>
      </c>
      <c r="GW7" s="36" t="s">
        <v>170</v>
      </c>
      <c r="GX7" s="36"/>
      <c r="GY7" s="36" t="s">
        <v>171</v>
      </c>
      <c r="GZ7" s="36" t="s">
        <v>75</v>
      </c>
      <c r="HA7" s="36" t="s">
        <v>128</v>
      </c>
      <c r="HB7" s="36" t="s">
        <v>79</v>
      </c>
      <c r="HC7" s="64" t="s">
        <v>80</v>
      </c>
      <c r="HD7" s="64" t="s">
        <v>57</v>
      </c>
      <c r="HE7" s="64" t="s">
        <v>69</v>
      </c>
      <c r="HF7" s="127"/>
      <c r="HG7" s="132"/>
      <c r="HH7" s="36" t="s">
        <v>58</v>
      </c>
      <c r="HI7" s="36" t="s">
        <v>59</v>
      </c>
      <c r="HJ7" s="36" t="s">
        <v>70</v>
      </c>
      <c r="HK7" s="36" t="s">
        <v>71</v>
      </c>
      <c r="HL7" s="36" t="s">
        <v>78</v>
      </c>
      <c r="HM7" s="36" t="s">
        <v>66</v>
      </c>
      <c r="HN7" s="36" t="s">
        <v>67</v>
      </c>
      <c r="HO7" s="64" t="s">
        <v>68</v>
      </c>
      <c r="HP7" s="64" t="s">
        <v>79</v>
      </c>
      <c r="HQ7" s="64" t="s">
        <v>57</v>
      </c>
      <c r="HR7" s="127"/>
      <c r="HS7" s="132"/>
      <c r="HT7" s="36" t="s">
        <v>69</v>
      </c>
      <c r="HU7" s="36"/>
      <c r="HV7" s="36" t="s">
        <v>71</v>
      </c>
      <c r="HW7" s="36" t="s">
        <v>80</v>
      </c>
      <c r="HX7" s="36" t="s">
        <v>69</v>
      </c>
      <c r="HY7" s="36" t="s">
        <v>173</v>
      </c>
      <c r="HZ7" s="36" t="s">
        <v>130</v>
      </c>
      <c r="IA7" s="64" t="s">
        <v>66</v>
      </c>
      <c r="IB7" s="64" t="s">
        <v>80</v>
      </c>
      <c r="IC7" s="134"/>
      <c r="ID7" s="127"/>
      <c r="IE7" s="132"/>
      <c r="IF7" s="136"/>
      <c r="IG7" s="136"/>
      <c r="IH7" s="136"/>
      <c r="II7" s="136"/>
      <c r="IJ7" s="136"/>
      <c r="IK7" s="136"/>
      <c r="IL7" s="136"/>
      <c r="IM7" s="136"/>
      <c r="IN7" s="127"/>
    </row>
    <row r="8" spans="1:248" s="39" customFormat="1" ht="14.25" customHeight="1">
      <c r="A8" s="15">
        <v>1</v>
      </c>
      <c r="B8" s="127">
        <v>2</v>
      </c>
      <c r="C8" s="127"/>
      <c r="D8" s="127"/>
      <c r="E8" s="127"/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15">
        <v>1</v>
      </c>
      <c r="L8" s="15">
        <v>8</v>
      </c>
      <c r="M8" s="15">
        <v>9</v>
      </c>
      <c r="N8" s="15">
        <v>10</v>
      </c>
      <c r="O8" s="15">
        <v>11</v>
      </c>
      <c r="P8" s="15">
        <v>12</v>
      </c>
      <c r="Q8" s="15">
        <v>13</v>
      </c>
      <c r="R8" s="15">
        <v>14</v>
      </c>
      <c r="S8" s="15">
        <v>15</v>
      </c>
      <c r="T8" s="15">
        <v>16</v>
      </c>
      <c r="U8" s="59">
        <v>17</v>
      </c>
      <c r="V8" s="15">
        <v>1</v>
      </c>
      <c r="W8" s="15">
        <v>18</v>
      </c>
      <c r="X8" s="15">
        <v>19</v>
      </c>
      <c r="Y8" s="15">
        <v>20</v>
      </c>
      <c r="Z8" s="15">
        <v>21</v>
      </c>
      <c r="AA8" s="15">
        <v>22</v>
      </c>
      <c r="AB8" s="15">
        <v>23</v>
      </c>
      <c r="AC8" s="15">
        <v>24</v>
      </c>
      <c r="AD8" s="15">
        <v>25</v>
      </c>
      <c r="AE8" s="15" t="s">
        <v>202</v>
      </c>
      <c r="AF8" s="15">
        <v>26</v>
      </c>
      <c r="AG8" s="59">
        <v>27</v>
      </c>
      <c r="AH8" s="15">
        <v>1</v>
      </c>
      <c r="AI8" s="15">
        <v>28</v>
      </c>
      <c r="AJ8" s="15">
        <v>29</v>
      </c>
      <c r="AK8" s="15">
        <v>30</v>
      </c>
      <c r="AL8" s="15">
        <v>31</v>
      </c>
      <c r="AM8" s="15">
        <v>32</v>
      </c>
      <c r="AN8" s="15">
        <v>33</v>
      </c>
      <c r="AO8" s="15">
        <v>34</v>
      </c>
      <c r="AP8" s="15">
        <v>35</v>
      </c>
      <c r="AQ8" s="15">
        <v>36</v>
      </c>
      <c r="AR8" s="59">
        <v>37</v>
      </c>
      <c r="AS8" s="15">
        <v>1</v>
      </c>
      <c r="AT8" s="15">
        <v>38</v>
      </c>
      <c r="AU8" s="15">
        <v>39</v>
      </c>
      <c r="AV8" s="15">
        <v>40</v>
      </c>
      <c r="AW8" s="15">
        <v>41</v>
      </c>
      <c r="AX8" s="15">
        <v>42</v>
      </c>
      <c r="AY8" s="15">
        <v>43</v>
      </c>
      <c r="AZ8" s="15">
        <v>44</v>
      </c>
      <c r="BA8" s="15" t="s">
        <v>201</v>
      </c>
      <c r="BB8" s="15">
        <v>45</v>
      </c>
      <c r="BC8" s="15">
        <v>46</v>
      </c>
      <c r="BD8" s="59">
        <v>47</v>
      </c>
      <c r="BE8" s="15">
        <v>1</v>
      </c>
      <c r="BF8" s="15">
        <v>48</v>
      </c>
      <c r="BG8" s="15">
        <v>49</v>
      </c>
      <c r="BH8" s="15">
        <v>50</v>
      </c>
      <c r="BI8" s="15">
        <v>51</v>
      </c>
      <c r="BJ8" s="15">
        <v>52</v>
      </c>
      <c r="BK8" s="15">
        <v>53</v>
      </c>
      <c r="BL8" s="15">
        <v>54</v>
      </c>
      <c r="BM8" s="15">
        <v>55</v>
      </c>
      <c r="BN8" s="15">
        <v>56</v>
      </c>
      <c r="BO8" s="59">
        <v>57</v>
      </c>
      <c r="BP8" s="15">
        <v>1</v>
      </c>
      <c r="BQ8" s="15">
        <v>58</v>
      </c>
      <c r="BR8" s="15">
        <v>59</v>
      </c>
      <c r="BS8" s="15">
        <v>60</v>
      </c>
      <c r="BT8" s="15">
        <v>61</v>
      </c>
      <c r="BU8" s="15">
        <v>62</v>
      </c>
      <c r="BV8" s="15">
        <v>63</v>
      </c>
      <c r="BW8" s="15">
        <v>64</v>
      </c>
      <c r="BX8" s="15">
        <v>65</v>
      </c>
      <c r="BY8" s="15">
        <v>66</v>
      </c>
      <c r="BZ8" s="59">
        <v>67</v>
      </c>
      <c r="CA8" s="15">
        <v>1</v>
      </c>
      <c r="CB8" s="15">
        <v>68</v>
      </c>
      <c r="CC8" s="15">
        <v>69</v>
      </c>
      <c r="CD8" s="15">
        <v>70</v>
      </c>
      <c r="CE8" s="15">
        <v>71</v>
      </c>
      <c r="CF8" s="15">
        <v>72</v>
      </c>
      <c r="CG8" s="15">
        <v>73</v>
      </c>
      <c r="CH8" s="15">
        <v>74</v>
      </c>
      <c r="CI8" s="15">
        <v>75</v>
      </c>
      <c r="CJ8" s="15">
        <v>76</v>
      </c>
      <c r="CK8" s="59">
        <v>77</v>
      </c>
      <c r="CL8" s="15">
        <v>1</v>
      </c>
      <c r="CM8" s="15">
        <v>78</v>
      </c>
      <c r="CN8" s="15">
        <v>79</v>
      </c>
      <c r="CO8" s="15">
        <v>80</v>
      </c>
      <c r="CP8" s="15">
        <v>81</v>
      </c>
      <c r="CQ8" s="15">
        <v>82</v>
      </c>
      <c r="CR8" s="15">
        <v>83</v>
      </c>
      <c r="CS8" s="15" t="s">
        <v>204</v>
      </c>
      <c r="CT8" s="15">
        <v>84</v>
      </c>
      <c r="CU8" s="15">
        <v>85</v>
      </c>
      <c r="CV8" s="15">
        <v>86</v>
      </c>
      <c r="CW8" s="59">
        <v>87</v>
      </c>
      <c r="CX8" s="15">
        <v>1</v>
      </c>
      <c r="CY8" s="15">
        <v>88</v>
      </c>
      <c r="CZ8" s="15">
        <v>89</v>
      </c>
      <c r="DA8" s="15">
        <v>90</v>
      </c>
      <c r="DB8" s="15">
        <v>91</v>
      </c>
      <c r="DC8" s="15">
        <v>92</v>
      </c>
      <c r="DD8" s="15">
        <v>93</v>
      </c>
      <c r="DE8" s="15">
        <v>94</v>
      </c>
      <c r="DF8" s="15">
        <v>95</v>
      </c>
      <c r="DG8" s="15">
        <v>96</v>
      </c>
      <c r="DH8" s="65">
        <v>97</v>
      </c>
      <c r="DI8" s="15">
        <v>1</v>
      </c>
      <c r="DJ8" s="15">
        <v>98</v>
      </c>
      <c r="DK8" s="15">
        <v>99</v>
      </c>
      <c r="DL8" s="59">
        <v>100</v>
      </c>
      <c r="DM8" s="66" t="s">
        <v>135</v>
      </c>
      <c r="DN8" s="66" t="s">
        <v>138</v>
      </c>
      <c r="DO8" s="66" t="s">
        <v>185</v>
      </c>
      <c r="DP8" s="67" t="s">
        <v>186</v>
      </c>
      <c r="DQ8" s="15">
        <v>1</v>
      </c>
      <c r="DR8" s="15">
        <v>102</v>
      </c>
      <c r="DS8" s="15">
        <v>103</v>
      </c>
      <c r="DT8" s="15">
        <v>104</v>
      </c>
      <c r="DU8" s="15">
        <v>105</v>
      </c>
      <c r="DV8" s="15">
        <v>106</v>
      </c>
      <c r="DW8" s="15">
        <v>107</v>
      </c>
      <c r="DX8" s="15">
        <v>108</v>
      </c>
      <c r="DY8" s="15">
        <v>109</v>
      </c>
      <c r="DZ8" s="59">
        <v>110</v>
      </c>
      <c r="EA8" s="17">
        <v>111</v>
      </c>
      <c r="EB8" s="15">
        <v>1</v>
      </c>
      <c r="EC8" s="15">
        <v>112</v>
      </c>
      <c r="ED8" s="15">
        <v>113</v>
      </c>
      <c r="EE8" s="15">
        <v>114</v>
      </c>
      <c r="EF8" s="15">
        <v>115</v>
      </c>
      <c r="EG8" s="15">
        <v>116</v>
      </c>
      <c r="EH8" s="15">
        <v>117</v>
      </c>
      <c r="EI8" s="15">
        <v>118</v>
      </c>
      <c r="EJ8" s="15">
        <v>119</v>
      </c>
      <c r="EK8" s="15">
        <v>120</v>
      </c>
      <c r="EL8" s="17">
        <v>121</v>
      </c>
      <c r="EM8" s="15">
        <v>1</v>
      </c>
      <c r="EN8" s="15">
        <v>122</v>
      </c>
      <c r="EO8" s="15">
        <v>123</v>
      </c>
      <c r="EP8" s="15">
        <v>124</v>
      </c>
      <c r="EQ8" s="15">
        <v>125</v>
      </c>
      <c r="ER8" s="15">
        <v>126</v>
      </c>
      <c r="ES8" s="15">
        <v>127</v>
      </c>
      <c r="ET8" s="15">
        <v>128</v>
      </c>
      <c r="EU8" s="15">
        <v>129</v>
      </c>
      <c r="EV8" s="15">
        <v>130</v>
      </c>
      <c r="EW8" s="15">
        <v>131</v>
      </c>
      <c r="EX8" s="17">
        <v>132</v>
      </c>
      <c r="EY8" s="15">
        <v>1</v>
      </c>
      <c r="EZ8" s="15">
        <v>133</v>
      </c>
      <c r="FA8" s="15">
        <v>134</v>
      </c>
      <c r="FB8" s="15">
        <v>135</v>
      </c>
      <c r="FC8" s="15">
        <v>136</v>
      </c>
      <c r="FD8" s="15">
        <v>137</v>
      </c>
      <c r="FE8" s="15">
        <v>138</v>
      </c>
      <c r="FF8" s="15">
        <v>139</v>
      </c>
      <c r="FG8" s="64">
        <v>140</v>
      </c>
      <c r="FH8" s="64">
        <v>141</v>
      </c>
      <c r="FI8" s="61">
        <v>142</v>
      </c>
      <c r="FJ8" s="17">
        <v>143</v>
      </c>
      <c r="FK8" s="15">
        <v>1</v>
      </c>
      <c r="FL8" s="15">
        <v>144</v>
      </c>
      <c r="FM8" s="15">
        <v>145</v>
      </c>
      <c r="FN8" s="15">
        <v>146</v>
      </c>
      <c r="FO8" s="15">
        <v>147</v>
      </c>
      <c r="FP8" s="15">
        <v>148</v>
      </c>
      <c r="FQ8" s="15">
        <v>149</v>
      </c>
      <c r="FR8" s="64">
        <v>150</v>
      </c>
      <c r="FS8" s="64">
        <v>151</v>
      </c>
      <c r="FT8" s="61">
        <v>152</v>
      </c>
      <c r="FU8" s="61">
        <v>153</v>
      </c>
      <c r="FV8" s="17">
        <v>154</v>
      </c>
      <c r="FW8" s="15">
        <v>1</v>
      </c>
      <c r="FX8" s="15">
        <v>155</v>
      </c>
      <c r="FY8" s="15">
        <v>156</v>
      </c>
      <c r="FZ8" s="15">
        <v>157</v>
      </c>
      <c r="GA8" s="15">
        <v>158</v>
      </c>
      <c r="GB8" s="15">
        <v>159</v>
      </c>
      <c r="GC8" s="15">
        <v>160</v>
      </c>
      <c r="GD8" s="64">
        <v>161</v>
      </c>
      <c r="GE8" s="64">
        <v>162</v>
      </c>
      <c r="GF8" s="61">
        <v>162</v>
      </c>
      <c r="GG8" s="61">
        <v>164</v>
      </c>
      <c r="GH8" s="17">
        <v>165</v>
      </c>
      <c r="GI8" s="15">
        <v>1</v>
      </c>
      <c r="GJ8" s="15">
        <v>166</v>
      </c>
      <c r="GK8" s="15">
        <v>167</v>
      </c>
      <c r="GL8" s="15">
        <v>168</v>
      </c>
      <c r="GM8" s="15">
        <v>169</v>
      </c>
      <c r="GN8" s="15">
        <v>170</v>
      </c>
      <c r="GO8" s="15">
        <v>171</v>
      </c>
      <c r="GP8" s="64">
        <v>172</v>
      </c>
      <c r="GQ8" s="64">
        <v>173</v>
      </c>
      <c r="GR8" s="61">
        <v>174</v>
      </c>
      <c r="GS8" s="61">
        <v>175</v>
      </c>
      <c r="GT8" s="17">
        <v>176</v>
      </c>
      <c r="GU8" s="15">
        <v>1</v>
      </c>
      <c r="GV8" s="15">
        <v>177</v>
      </c>
      <c r="GW8" s="15">
        <v>178</v>
      </c>
      <c r="GX8" s="15"/>
      <c r="GY8" s="15">
        <v>180</v>
      </c>
      <c r="GZ8" s="15">
        <v>181</v>
      </c>
      <c r="HA8" s="15">
        <v>182</v>
      </c>
      <c r="HB8" s="64">
        <v>183</v>
      </c>
      <c r="HC8" s="64">
        <v>184</v>
      </c>
      <c r="HD8" s="61">
        <v>185</v>
      </c>
      <c r="HE8" s="61">
        <v>186</v>
      </c>
      <c r="HF8" s="17">
        <v>187</v>
      </c>
      <c r="HG8" s="15">
        <v>1</v>
      </c>
      <c r="HH8" s="15">
        <v>188</v>
      </c>
      <c r="HI8" s="15">
        <v>189</v>
      </c>
      <c r="HJ8" s="15">
        <v>190</v>
      </c>
      <c r="HK8" s="15">
        <v>191</v>
      </c>
      <c r="HL8" s="15">
        <v>192</v>
      </c>
      <c r="HM8" s="15">
        <v>193</v>
      </c>
      <c r="HN8" s="64">
        <v>194</v>
      </c>
      <c r="HO8" s="64">
        <v>195</v>
      </c>
      <c r="HP8" s="61">
        <v>196</v>
      </c>
      <c r="HQ8" s="61">
        <v>197</v>
      </c>
      <c r="HR8" s="17">
        <v>198</v>
      </c>
      <c r="HS8" s="15">
        <v>1</v>
      </c>
      <c r="HT8" s="15">
        <v>199</v>
      </c>
      <c r="HU8" s="15">
        <v>200</v>
      </c>
      <c r="HV8" s="15">
        <v>201</v>
      </c>
      <c r="HW8" s="15">
        <v>202</v>
      </c>
      <c r="HX8" s="15">
        <v>203</v>
      </c>
      <c r="HY8" s="15">
        <v>204</v>
      </c>
      <c r="HZ8" s="64">
        <v>205</v>
      </c>
      <c r="IA8" s="64">
        <v>206</v>
      </c>
      <c r="IB8" s="61">
        <v>207</v>
      </c>
      <c r="IC8" s="61">
        <v>208</v>
      </c>
      <c r="ID8" s="17">
        <v>209</v>
      </c>
      <c r="IE8" s="15">
        <v>1</v>
      </c>
      <c r="IF8" s="15">
        <v>210</v>
      </c>
      <c r="IG8" s="15">
        <v>211</v>
      </c>
      <c r="IH8" s="15">
        <v>212</v>
      </c>
      <c r="II8" s="15">
        <v>213</v>
      </c>
      <c r="IJ8" s="15">
        <v>214</v>
      </c>
      <c r="IK8" s="15">
        <v>215</v>
      </c>
      <c r="IL8" s="64">
        <v>216</v>
      </c>
      <c r="IM8" s="64">
        <v>217</v>
      </c>
      <c r="IN8" s="17">
        <v>220</v>
      </c>
    </row>
    <row r="9" spans="1:248" s="38" customFormat="1" ht="87.75" customHeight="1">
      <c r="A9" s="17">
        <v>1</v>
      </c>
      <c r="B9" s="146" t="s">
        <v>12</v>
      </c>
      <c r="C9" s="146"/>
      <c r="D9" s="146"/>
      <c r="E9" s="146"/>
      <c r="F9" s="16">
        <f>SUM(F11:F12)</f>
        <v>0</v>
      </c>
      <c r="G9" s="16">
        <f>SUM(G11:G12)</f>
        <v>0</v>
      </c>
      <c r="H9" s="16">
        <f>SUM(H11:H12)</f>
        <v>0</v>
      </c>
      <c r="I9" s="16">
        <f>SUM(I11:I12)</f>
        <v>0</v>
      </c>
      <c r="J9" s="16">
        <f>SUM(J11:J12)</f>
        <v>0</v>
      </c>
      <c r="K9" s="17">
        <v>1</v>
      </c>
      <c r="L9" s="16">
        <f aca="true" t="shared" si="0" ref="L9:T9">SUM(L11:L12)</f>
        <v>1.7400000000000002</v>
      </c>
      <c r="M9" s="16">
        <f t="shared" si="0"/>
        <v>0</v>
      </c>
      <c r="N9" s="16">
        <f t="shared" si="0"/>
        <v>0</v>
      </c>
      <c r="O9" s="16">
        <f t="shared" si="0"/>
        <v>2.3899999999999997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 t="shared" si="0"/>
        <v>0</v>
      </c>
      <c r="U9" s="16">
        <f>SUM(U11:U12)</f>
        <v>0.28687153976171154</v>
      </c>
      <c r="V9" s="17">
        <v>1</v>
      </c>
      <c r="W9" s="16">
        <f aca="true" t="shared" si="1" ref="W9:AF9">SUM(W11:W12)</f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>SUM(AG11:AG12)</f>
        <v>0</v>
      </c>
      <c r="AH9" s="17">
        <v>1</v>
      </c>
      <c r="AI9" s="16">
        <f aca="true" t="shared" si="2" ref="AI9:AQ9">SUM(AI11:AI12)</f>
        <v>0</v>
      </c>
      <c r="AJ9" s="16">
        <f t="shared" si="2"/>
        <v>0</v>
      </c>
      <c r="AK9" s="16">
        <f t="shared" si="2"/>
        <v>0</v>
      </c>
      <c r="AL9" s="16">
        <f t="shared" si="2"/>
        <v>0</v>
      </c>
      <c r="AM9" s="16">
        <f t="shared" si="2"/>
        <v>0</v>
      </c>
      <c r="AN9" s="16">
        <f t="shared" si="2"/>
        <v>0</v>
      </c>
      <c r="AO9" s="16">
        <f t="shared" si="2"/>
        <v>0</v>
      </c>
      <c r="AP9" s="16">
        <f t="shared" si="2"/>
        <v>0</v>
      </c>
      <c r="AQ9" s="16">
        <f t="shared" si="2"/>
        <v>0</v>
      </c>
      <c r="AR9" s="16">
        <f>SUM(AR11:AR12)</f>
        <v>0</v>
      </c>
      <c r="AS9" s="17">
        <v>1</v>
      </c>
      <c r="AT9" s="16">
        <f>SUM(AT11:AT12)</f>
        <v>0</v>
      </c>
      <c r="AU9" s="16">
        <f>SUM(AU11:AU12)</f>
        <v>0</v>
      </c>
      <c r="AV9" s="16">
        <f aca="true" t="shared" si="3" ref="AV9:BC9">SUM(AV11:AV12)</f>
        <v>0</v>
      </c>
      <c r="AW9" s="16">
        <f t="shared" si="3"/>
        <v>0</v>
      </c>
      <c r="AX9" s="16">
        <f t="shared" si="3"/>
        <v>0</v>
      </c>
      <c r="AY9" s="16">
        <f t="shared" si="3"/>
        <v>0</v>
      </c>
      <c r="AZ9" s="16">
        <f t="shared" si="3"/>
        <v>0</v>
      </c>
      <c r="BA9" s="16">
        <f t="shared" si="3"/>
        <v>1.8800000000000001</v>
      </c>
      <c r="BB9" s="16">
        <f t="shared" si="3"/>
        <v>0</v>
      </c>
      <c r="BC9" s="16">
        <f t="shared" si="3"/>
        <v>0</v>
      </c>
      <c r="BD9" s="16">
        <f>SUM(BD11:BD12)</f>
        <v>0.20115103861308406</v>
      </c>
      <c r="BE9" s="17">
        <v>1</v>
      </c>
      <c r="BF9" s="16">
        <f aca="true" t="shared" si="4" ref="BF9:BO9">SUM(BF11:BF12)</f>
        <v>0</v>
      </c>
      <c r="BG9" s="16">
        <f t="shared" si="4"/>
        <v>0</v>
      </c>
      <c r="BH9" s="16">
        <f t="shared" si="4"/>
        <v>0</v>
      </c>
      <c r="BI9" s="16">
        <f t="shared" si="4"/>
        <v>0</v>
      </c>
      <c r="BJ9" s="16">
        <f t="shared" si="4"/>
        <v>0</v>
      </c>
      <c r="BK9" s="16">
        <f t="shared" si="4"/>
        <v>2.3899999999999997</v>
      </c>
      <c r="BL9" s="16">
        <f t="shared" si="4"/>
        <v>2.3899999999999997</v>
      </c>
      <c r="BM9" s="16">
        <f t="shared" si="4"/>
        <v>0</v>
      </c>
      <c r="BN9" s="16">
        <f t="shared" si="4"/>
        <v>0</v>
      </c>
      <c r="BO9" s="16">
        <f t="shared" si="4"/>
        <v>0.43083043699099993</v>
      </c>
      <c r="BP9" s="17">
        <v>1</v>
      </c>
      <c r="BQ9" s="16">
        <f aca="true" t="shared" si="5" ref="BQ9:BY9">SUM(BQ11:BQ12)</f>
        <v>0</v>
      </c>
      <c r="BR9" s="16">
        <f t="shared" si="5"/>
        <v>0</v>
      </c>
      <c r="BS9" s="16">
        <f t="shared" si="5"/>
        <v>0</v>
      </c>
      <c r="BT9" s="16">
        <f t="shared" si="5"/>
        <v>0</v>
      </c>
      <c r="BU9" s="16">
        <f t="shared" si="5"/>
        <v>0</v>
      </c>
      <c r="BV9" s="16">
        <f t="shared" si="5"/>
        <v>0</v>
      </c>
      <c r="BW9" s="16">
        <f t="shared" si="5"/>
        <v>0</v>
      </c>
      <c r="BX9" s="16">
        <f t="shared" si="5"/>
        <v>0</v>
      </c>
      <c r="BY9" s="16">
        <f t="shared" si="5"/>
        <v>0</v>
      </c>
      <c r="BZ9" s="16">
        <f>SUM(BZ11:BZ12)</f>
        <v>0</v>
      </c>
      <c r="CA9" s="17">
        <v>1</v>
      </c>
      <c r="CB9" s="16">
        <f>SUM(CB11:CB12)</f>
        <v>0</v>
      </c>
      <c r="CC9" s="16">
        <f>SUM(CC11:CC12)</f>
        <v>0</v>
      </c>
      <c r="CD9" s="16">
        <f aca="true" t="shared" si="6" ref="CD9:CJ9">SUM(CD11:CD12)</f>
        <v>0</v>
      </c>
      <c r="CE9" s="16">
        <f t="shared" si="6"/>
        <v>0</v>
      </c>
      <c r="CF9" s="16">
        <f t="shared" si="6"/>
        <v>0</v>
      </c>
      <c r="CG9" s="16">
        <f t="shared" si="6"/>
        <v>0</v>
      </c>
      <c r="CH9" s="16">
        <f t="shared" si="6"/>
        <v>0</v>
      </c>
      <c r="CI9" s="16">
        <f t="shared" si="6"/>
        <v>0</v>
      </c>
      <c r="CJ9" s="16">
        <f t="shared" si="6"/>
        <v>0</v>
      </c>
      <c r="CK9" s="16">
        <f>SUM(CK11:CK12)</f>
        <v>0</v>
      </c>
      <c r="CL9" s="17">
        <v>1</v>
      </c>
      <c r="CM9" s="16">
        <f>SUM(CM11:CM12)</f>
        <v>0</v>
      </c>
      <c r="CN9" s="16">
        <f>SUM(CN11:CN12)</f>
        <v>0</v>
      </c>
      <c r="CO9" s="16">
        <f aca="true" t="shared" si="7" ref="CO9:CV9">SUM(CO11:CO12)</f>
        <v>0</v>
      </c>
      <c r="CP9" s="16">
        <f t="shared" si="7"/>
        <v>0</v>
      </c>
      <c r="CQ9" s="16">
        <f t="shared" si="7"/>
        <v>0</v>
      </c>
      <c r="CR9" s="16">
        <f t="shared" si="7"/>
        <v>0</v>
      </c>
      <c r="CS9" s="16">
        <f>SUM(CS11:CS12)</f>
        <v>2.08</v>
      </c>
      <c r="CT9" s="16">
        <f t="shared" si="7"/>
        <v>0</v>
      </c>
      <c r="CU9" s="16">
        <f t="shared" si="7"/>
        <v>0</v>
      </c>
      <c r="CV9" s="16">
        <f t="shared" si="7"/>
        <v>0</v>
      </c>
      <c r="CW9" s="16">
        <f>SUM(CW11:CW12)</f>
        <v>0.2878991776407353</v>
      </c>
      <c r="CX9" s="17">
        <v>1</v>
      </c>
      <c r="CY9" s="16">
        <f aca="true" t="shared" si="8" ref="CY9:DH9">SUM(CY11:CY12)</f>
        <v>0</v>
      </c>
      <c r="CZ9" s="16">
        <f t="shared" si="8"/>
        <v>0</v>
      </c>
      <c r="DA9" s="16">
        <f t="shared" si="8"/>
        <v>0</v>
      </c>
      <c r="DB9" s="16">
        <f t="shared" si="8"/>
        <v>0</v>
      </c>
      <c r="DC9" s="16">
        <f t="shared" si="8"/>
        <v>0</v>
      </c>
      <c r="DD9" s="16">
        <f t="shared" si="8"/>
        <v>0</v>
      </c>
      <c r="DE9" s="16">
        <f t="shared" si="8"/>
        <v>1.88</v>
      </c>
      <c r="DF9" s="16">
        <f t="shared" si="8"/>
        <v>0</v>
      </c>
      <c r="DG9" s="16">
        <f t="shared" si="8"/>
        <v>0</v>
      </c>
      <c r="DH9" s="16">
        <f t="shared" si="8"/>
        <v>0.19622175767204614</v>
      </c>
      <c r="DI9" s="17">
        <v>1</v>
      </c>
      <c r="DJ9" s="16">
        <f aca="true" t="shared" si="9" ref="DJ9:DP9">SUM(DJ11:DJ12)</f>
        <v>0</v>
      </c>
      <c r="DK9" s="16">
        <f t="shared" si="9"/>
        <v>0</v>
      </c>
      <c r="DL9" s="16">
        <f t="shared" si="9"/>
        <v>0</v>
      </c>
      <c r="DM9" s="5">
        <f t="shared" si="9"/>
        <v>0.17200439959725683</v>
      </c>
      <c r="DN9" s="5">
        <f t="shared" si="9"/>
        <v>0.3145763407562895</v>
      </c>
      <c r="DO9" s="5">
        <f t="shared" si="9"/>
        <v>0</v>
      </c>
      <c r="DP9" s="7">
        <f t="shared" si="9"/>
        <v>0.19599302979118485</v>
      </c>
      <c r="DQ9" s="17">
        <v>1</v>
      </c>
      <c r="DR9" s="16">
        <f aca="true" t="shared" si="10" ref="DR9:EA9">SUM(DR11:DR12)</f>
        <v>0</v>
      </c>
      <c r="DS9" s="16">
        <f t="shared" si="10"/>
        <v>0</v>
      </c>
      <c r="DT9" s="16">
        <f t="shared" si="10"/>
        <v>0</v>
      </c>
      <c r="DU9" s="16">
        <f t="shared" si="10"/>
        <v>0</v>
      </c>
      <c r="DV9" s="16">
        <f t="shared" si="10"/>
        <v>0</v>
      </c>
      <c r="DW9" s="16">
        <f t="shared" si="10"/>
        <v>0</v>
      </c>
      <c r="DX9" s="16">
        <f t="shared" si="10"/>
        <v>0</v>
      </c>
      <c r="DY9" s="16">
        <f t="shared" si="10"/>
        <v>0</v>
      </c>
      <c r="DZ9" s="16">
        <f t="shared" si="10"/>
        <v>0</v>
      </c>
      <c r="EA9" s="16">
        <f t="shared" si="10"/>
        <v>0</v>
      </c>
      <c r="EB9" s="17">
        <v>1</v>
      </c>
      <c r="EC9" s="16">
        <f aca="true" t="shared" si="11" ref="EC9:EL9">SUM(EC11:EC12)</f>
        <v>0</v>
      </c>
      <c r="ED9" s="16">
        <f t="shared" si="11"/>
        <v>0</v>
      </c>
      <c r="EE9" s="16">
        <f t="shared" si="11"/>
        <v>0</v>
      </c>
      <c r="EF9" s="16">
        <f t="shared" si="11"/>
        <v>0</v>
      </c>
      <c r="EG9" s="16">
        <f t="shared" si="11"/>
        <v>0</v>
      </c>
      <c r="EH9" s="16">
        <f t="shared" si="11"/>
        <v>0</v>
      </c>
      <c r="EI9" s="16">
        <f t="shared" si="11"/>
        <v>0</v>
      </c>
      <c r="EJ9" s="16">
        <f t="shared" si="11"/>
        <v>0</v>
      </c>
      <c r="EK9" s="16">
        <f t="shared" si="11"/>
        <v>0</v>
      </c>
      <c r="EL9" s="16">
        <f t="shared" si="11"/>
        <v>0</v>
      </c>
      <c r="EM9" s="17">
        <v>1</v>
      </c>
      <c r="EN9" s="16">
        <f aca="true" t="shared" si="12" ref="EN9:EX9">SUM(EN11:EN12)</f>
        <v>0</v>
      </c>
      <c r="EO9" s="16">
        <f t="shared" si="12"/>
        <v>0</v>
      </c>
      <c r="EP9" s="16">
        <f t="shared" si="12"/>
        <v>0</v>
      </c>
      <c r="EQ9" s="16">
        <f t="shared" si="12"/>
        <v>0</v>
      </c>
      <c r="ER9" s="16">
        <f t="shared" si="12"/>
        <v>0</v>
      </c>
      <c r="ES9" s="16">
        <f t="shared" si="12"/>
        <v>0</v>
      </c>
      <c r="ET9" s="16">
        <f t="shared" si="12"/>
        <v>0</v>
      </c>
      <c r="EU9" s="16">
        <f t="shared" si="12"/>
        <v>0</v>
      </c>
      <c r="EV9" s="16">
        <f t="shared" si="12"/>
        <v>0</v>
      </c>
      <c r="EW9" s="16">
        <f>SUM(EW11:EW12)</f>
        <v>0</v>
      </c>
      <c r="EX9" s="16">
        <f t="shared" si="12"/>
        <v>0</v>
      </c>
      <c r="EY9" s="17">
        <v>1</v>
      </c>
      <c r="EZ9" s="16">
        <f aca="true" t="shared" si="13" ref="EZ9:FJ9">SUM(EZ11:EZ12)</f>
        <v>0</v>
      </c>
      <c r="FA9" s="16">
        <f t="shared" si="13"/>
        <v>0</v>
      </c>
      <c r="FB9" s="16">
        <f t="shared" si="13"/>
        <v>0</v>
      </c>
      <c r="FC9" s="16">
        <f t="shared" si="13"/>
        <v>0</v>
      </c>
      <c r="FD9" s="16">
        <f t="shared" si="13"/>
        <v>0</v>
      </c>
      <c r="FE9" s="16">
        <f t="shared" si="13"/>
        <v>0</v>
      </c>
      <c r="FF9" s="16">
        <f t="shared" si="13"/>
        <v>0</v>
      </c>
      <c r="FG9" s="16">
        <f t="shared" si="13"/>
        <v>0</v>
      </c>
      <c r="FH9" s="16">
        <f t="shared" si="13"/>
        <v>0</v>
      </c>
      <c r="FI9" s="16">
        <f t="shared" si="13"/>
        <v>1.34</v>
      </c>
      <c r="FJ9" s="16">
        <f t="shared" si="13"/>
        <v>0.36405666350110805</v>
      </c>
      <c r="FK9" s="17">
        <v>1</v>
      </c>
      <c r="FL9" s="16">
        <f aca="true" t="shared" si="14" ref="FL9:FV9">SUM(FL11:FL12)</f>
        <v>0</v>
      </c>
      <c r="FM9" s="16">
        <f t="shared" si="14"/>
        <v>0</v>
      </c>
      <c r="FN9" s="16">
        <f t="shared" si="14"/>
        <v>0</v>
      </c>
      <c r="FO9" s="16">
        <f t="shared" si="14"/>
        <v>0</v>
      </c>
      <c r="FP9" s="16">
        <f>SUM(FP11:FP12)</f>
        <v>0</v>
      </c>
      <c r="FQ9" s="16">
        <f>SUM(FQ11:FQ12)</f>
        <v>0</v>
      </c>
      <c r="FR9" s="16">
        <f>SUM(FR11:FR12)</f>
        <v>0</v>
      </c>
      <c r="FS9" s="16">
        <f t="shared" si="14"/>
        <v>0</v>
      </c>
      <c r="FT9" s="16">
        <f t="shared" si="14"/>
        <v>0</v>
      </c>
      <c r="FU9" s="16">
        <f t="shared" si="14"/>
        <v>0</v>
      </c>
      <c r="FV9" s="16">
        <f t="shared" si="14"/>
        <v>0</v>
      </c>
      <c r="FW9" s="17">
        <v>1</v>
      </c>
      <c r="FX9" s="16">
        <f aca="true" t="shared" si="15" ref="FX9:GH9">SUM(FX11:FX12)</f>
        <v>0</v>
      </c>
      <c r="FY9" s="16">
        <f t="shared" si="15"/>
        <v>0</v>
      </c>
      <c r="FZ9" s="16">
        <f t="shared" si="15"/>
        <v>0</v>
      </c>
      <c r="GA9" s="16">
        <f t="shared" si="15"/>
        <v>0</v>
      </c>
      <c r="GB9" s="16">
        <f t="shared" si="15"/>
        <v>0</v>
      </c>
      <c r="GC9" s="16">
        <f t="shared" si="15"/>
        <v>0</v>
      </c>
      <c r="GD9" s="16">
        <f t="shared" si="15"/>
        <v>0</v>
      </c>
      <c r="GE9" s="16">
        <f t="shared" si="15"/>
        <v>0</v>
      </c>
      <c r="GF9" s="16">
        <f t="shared" si="15"/>
        <v>0</v>
      </c>
      <c r="GG9" s="16">
        <f t="shared" si="15"/>
        <v>0</v>
      </c>
      <c r="GH9" s="16">
        <f t="shared" si="15"/>
        <v>0</v>
      </c>
      <c r="GI9" s="17">
        <v>1</v>
      </c>
      <c r="GJ9" s="16">
        <f aca="true" t="shared" si="16" ref="GJ9:GT9">SUM(GJ11:GJ12)</f>
        <v>0</v>
      </c>
      <c r="GK9" s="16">
        <f t="shared" si="16"/>
        <v>0</v>
      </c>
      <c r="GL9" s="16">
        <f t="shared" si="16"/>
        <v>0</v>
      </c>
      <c r="GM9" s="16">
        <f t="shared" si="16"/>
        <v>0</v>
      </c>
      <c r="GN9" s="16">
        <f t="shared" si="16"/>
        <v>0</v>
      </c>
      <c r="GO9" s="16">
        <f t="shared" si="16"/>
        <v>0</v>
      </c>
      <c r="GP9" s="16">
        <f t="shared" si="16"/>
        <v>0</v>
      </c>
      <c r="GQ9" s="16">
        <f t="shared" si="16"/>
        <v>0</v>
      </c>
      <c r="GR9" s="16">
        <f t="shared" si="16"/>
        <v>0</v>
      </c>
      <c r="GS9" s="16">
        <f t="shared" si="16"/>
        <v>0</v>
      </c>
      <c r="GT9" s="16">
        <f t="shared" si="16"/>
        <v>0</v>
      </c>
      <c r="GU9" s="17">
        <v>1</v>
      </c>
      <c r="GV9" s="16">
        <f aca="true" t="shared" si="17" ref="GV9:HF9">SUM(GV11:GV12)</f>
        <v>0</v>
      </c>
      <c r="GW9" s="16">
        <f t="shared" si="17"/>
        <v>0</v>
      </c>
      <c r="GX9" s="16">
        <f t="shared" si="17"/>
        <v>0</v>
      </c>
      <c r="GY9" s="16">
        <f t="shared" si="17"/>
        <v>0</v>
      </c>
      <c r="GZ9" s="16">
        <f t="shared" si="17"/>
        <v>0</v>
      </c>
      <c r="HA9" s="16">
        <f t="shared" si="17"/>
        <v>0</v>
      </c>
      <c r="HB9" s="16">
        <f t="shared" si="17"/>
        <v>0</v>
      </c>
      <c r="HC9" s="16">
        <f t="shared" si="17"/>
        <v>0</v>
      </c>
      <c r="HD9" s="16">
        <f t="shared" si="17"/>
        <v>0</v>
      </c>
      <c r="HE9" s="16">
        <f t="shared" si="17"/>
        <v>0</v>
      </c>
      <c r="HF9" s="16">
        <f t="shared" si="17"/>
        <v>0</v>
      </c>
      <c r="HG9" s="17">
        <v>1</v>
      </c>
      <c r="HH9" s="16">
        <f aca="true" t="shared" si="18" ref="HH9:HR9">SUM(HH11:HH12)</f>
        <v>0</v>
      </c>
      <c r="HI9" s="16">
        <f t="shared" si="18"/>
        <v>0</v>
      </c>
      <c r="HJ9" s="16">
        <f t="shared" si="18"/>
        <v>0</v>
      </c>
      <c r="HK9" s="16">
        <f t="shared" si="18"/>
        <v>0</v>
      </c>
      <c r="HL9" s="16">
        <f t="shared" si="18"/>
        <v>0</v>
      </c>
      <c r="HM9" s="16">
        <f>SUM(HM11:HM12)</f>
        <v>0</v>
      </c>
      <c r="HN9" s="16">
        <f>SUM(HN11:HN12)</f>
        <v>0</v>
      </c>
      <c r="HO9" s="16">
        <f>SUM(HO11:HO12)</f>
        <v>0</v>
      </c>
      <c r="HP9" s="16">
        <f>SUM(HP11:HP12)</f>
        <v>0</v>
      </c>
      <c r="HQ9" s="16">
        <f>SUM(HQ11:HQ12)</f>
        <v>0</v>
      </c>
      <c r="HR9" s="16">
        <f t="shared" si="18"/>
        <v>0</v>
      </c>
      <c r="HS9" s="17">
        <v>1</v>
      </c>
      <c r="HT9" s="16">
        <f aca="true" t="shared" si="19" ref="HT9:ID9">SUM(HT11:HT12)</f>
        <v>0</v>
      </c>
      <c r="HU9" s="16">
        <f>SUM(HU11:HU12)</f>
        <v>0</v>
      </c>
      <c r="HV9" s="16">
        <f>SUM(HV11:HV12)</f>
        <v>0</v>
      </c>
      <c r="HW9" s="16">
        <f t="shared" si="19"/>
        <v>1.8800000000000001</v>
      </c>
      <c r="HX9" s="16">
        <f t="shared" si="19"/>
        <v>1.56</v>
      </c>
      <c r="HY9" s="16">
        <f t="shared" si="19"/>
        <v>0</v>
      </c>
      <c r="HZ9" s="16">
        <f>SUM(HZ11:HZ12)</f>
        <v>0</v>
      </c>
      <c r="IA9" s="16">
        <f t="shared" si="19"/>
        <v>1.8800000000000001</v>
      </c>
      <c r="IB9" s="16">
        <f t="shared" si="19"/>
        <v>0</v>
      </c>
      <c r="IC9" s="16">
        <f t="shared" si="19"/>
        <v>0</v>
      </c>
      <c r="ID9" s="16">
        <f t="shared" si="19"/>
        <v>1.1314743823896953</v>
      </c>
      <c r="IE9" s="17">
        <v>1</v>
      </c>
      <c r="IF9" s="16">
        <f aca="true" t="shared" si="20" ref="IF9:IN9">SUM(IF11:IF12)</f>
        <v>0</v>
      </c>
      <c r="IG9" s="16">
        <f t="shared" si="20"/>
        <v>0</v>
      </c>
      <c r="IH9" s="16">
        <f t="shared" si="20"/>
        <v>0</v>
      </c>
      <c r="II9" s="16">
        <f t="shared" si="20"/>
        <v>0</v>
      </c>
      <c r="IJ9" s="16">
        <f>SUM(IJ11:IJ12)</f>
        <v>0</v>
      </c>
      <c r="IK9" s="16">
        <f t="shared" si="20"/>
        <v>0</v>
      </c>
      <c r="IL9" s="16">
        <f t="shared" si="20"/>
        <v>0</v>
      </c>
      <c r="IM9" s="16">
        <f t="shared" si="20"/>
        <v>0</v>
      </c>
      <c r="IN9" s="16">
        <f t="shared" si="20"/>
        <v>0</v>
      </c>
    </row>
    <row r="10" spans="1:248" s="38" customFormat="1" ht="14.25" customHeight="1">
      <c r="A10" s="17"/>
      <c r="B10" s="138" t="s">
        <v>2</v>
      </c>
      <c r="C10" s="138"/>
      <c r="D10" s="138"/>
      <c r="E10" s="138"/>
      <c r="F10" s="25"/>
      <c r="G10" s="25"/>
      <c r="H10" s="25"/>
      <c r="I10" s="25"/>
      <c r="J10" s="24"/>
      <c r="K10" s="17"/>
      <c r="L10" s="25"/>
      <c r="M10" s="25"/>
      <c r="N10" s="25"/>
      <c r="O10" s="25"/>
      <c r="P10" s="25"/>
      <c r="Q10" s="25"/>
      <c r="R10" s="25"/>
      <c r="S10" s="25"/>
      <c r="T10" s="25"/>
      <c r="U10" s="68"/>
      <c r="V10" s="1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7"/>
      <c r="AH10" s="17"/>
      <c r="AI10" s="25"/>
      <c r="AJ10" s="25"/>
      <c r="AK10" s="25"/>
      <c r="AL10" s="25"/>
      <c r="AM10" s="25"/>
      <c r="AN10" s="25"/>
      <c r="AO10" s="25"/>
      <c r="AP10" s="25"/>
      <c r="AQ10" s="25"/>
      <c r="AR10" s="17"/>
      <c r="AS10" s="17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17"/>
      <c r="BE10" s="17"/>
      <c r="BF10" s="25"/>
      <c r="BG10" s="25"/>
      <c r="BH10" s="25"/>
      <c r="BI10" s="25"/>
      <c r="BJ10" s="25"/>
      <c r="BK10" s="25"/>
      <c r="BL10" s="25"/>
      <c r="BM10" s="25"/>
      <c r="BN10" s="25"/>
      <c r="BO10" s="17"/>
      <c r="BP10" s="17"/>
      <c r="BQ10" s="25"/>
      <c r="BR10" s="25"/>
      <c r="BS10" s="25"/>
      <c r="BT10" s="25"/>
      <c r="BU10" s="25"/>
      <c r="BV10" s="25"/>
      <c r="BW10" s="25"/>
      <c r="BX10" s="25"/>
      <c r="BY10" s="25"/>
      <c r="BZ10" s="17"/>
      <c r="CA10" s="17"/>
      <c r="CB10" s="25"/>
      <c r="CC10" s="25"/>
      <c r="CD10" s="25"/>
      <c r="CE10" s="25"/>
      <c r="CF10" s="25"/>
      <c r="CG10" s="25"/>
      <c r="CH10" s="25"/>
      <c r="CI10" s="25"/>
      <c r="CJ10" s="25"/>
      <c r="CK10" s="17"/>
      <c r="CL10" s="17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17"/>
      <c r="CX10" s="17"/>
      <c r="CY10" s="25"/>
      <c r="CZ10" s="25"/>
      <c r="DA10" s="25"/>
      <c r="DB10" s="25"/>
      <c r="DC10" s="25"/>
      <c r="DD10" s="25"/>
      <c r="DE10" s="25"/>
      <c r="DF10" s="25"/>
      <c r="DG10" s="25"/>
      <c r="DH10" s="68"/>
      <c r="DI10" s="17"/>
      <c r="DJ10" s="25"/>
      <c r="DK10" s="25"/>
      <c r="DL10" s="68"/>
      <c r="DM10" s="69"/>
      <c r="DN10" s="69"/>
      <c r="DO10" s="69"/>
      <c r="DP10" s="70"/>
      <c r="DQ10" s="17"/>
      <c r="DR10" s="25"/>
      <c r="DS10" s="25"/>
      <c r="DT10" s="17"/>
      <c r="DU10" s="17"/>
      <c r="DV10" s="17"/>
      <c r="DW10" s="17"/>
      <c r="DX10" s="17"/>
      <c r="DY10" s="17"/>
      <c r="DZ10" s="17"/>
      <c r="EA10" s="68"/>
      <c r="EB10" s="17"/>
      <c r="EC10" s="25"/>
      <c r="ED10" s="25"/>
      <c r="EE10" s="17"/>
      <c r="EF10" s="17"/>
      <c r="EG10" s="17"/>
      <c r="EH10" s="17"/>
      <c r="EI10" s="17"/>
      <c r="EJ10" s="17"/>
      <c r="EK10" s="17"/>
      <c r="EL10" s="68"/>
      <c r="EM10" s="17"/>
      <c r="EN10" s="25"/>
      <c r="EO10" s="25"/>
      <c r="EP10" s="17"/>
      <c r="EQ10" s="17"/>
      <c r="ER10" s="17"/>
      <c r="ES10" s="17"/>
      <c r="ET10" s="17"/>
      <c r="EU10" s="17"/>
      <c r="EV10" s="17"/>
      <c r="EW10" s="17"/>
      <c r="EX10" s="68"/>
      <c r="EY10" s="17"/>
      <c r="EZ10" s="25"/>
      <c r="FA10" s="25"/>
      <c r="FB10" s="17"/>
      <c r="FC10" s="17"/>
      <c r="FD10" s="17"/>
      <c r="FE10" s="17"/>
      <c r="FF10" s="17"/>
      <c r="FG10" s="17"/>
      <c r="FH10" s="17"/>
      <c r="FI10" s="17"/>
      <c r="FJ10" s="68"/>
      <c r="FK10" s="17"/>
      <c r="FL10" s="25"/>
      <c r="FM10" s="25"/>
      <c r="FN10" s="17"/>
      <c r="FO10" s="17"/>
      <c r="FP10" s="17"/>
      <c r="FQ10" s="17"/>
      <c r="FR10" s="17"/>
      <c r="FS10" s="17"/>
      <c r="FT10" s="17"/>
      <c r="FU10" s="17"/>
      <c r="FV10" s="68"/>
      <c r="FW10" s="17"/>
      <c r="FX10" s="25"/>
      <c r="FY10" s="25"/>
      <c r="FZ10" s="17"/>
      <c r="GA10" s="17"/>
      <c r="GB10" s="17"/>
      <c r="GC10" s="17"/>
      <c r="GD10" s="17"/>
      <c r="GE10" s="17"/>
      <c r="GF10" s="17"/>
      <c r="GG10" s="17"/>
      <c r="GH10" s="68"/>
      <c r="GI10" s="17"/>
      <c r="GJ10" s="25"/>
      <c r="GK10" s="25"/>
      <c r="GL10" s="17"/>
      <c r="GM10" s="17"/>
      <c r="GN10" s="17"/>
      <c r="GO10" s="17"/>
      <c r="GP10" s="17"/>
      <c r="GQ10" s="17"/>
      <c r="GR10" s="17"/>
      <c r="GS10" s="17"/>
      <c r="GT10" s="68"/>
      <c r="GU10" s="17"/>
      <c r="GV10" s="25"/>
      <c r="GW10" s="25"/>
      <c r="GX10" s="17"/>
      <c r="GY10" s="17"/>
      <c r="GZ10" s="17"/>
      <c r="HA10" s="17"/>
      <c r="HB10" s="17"/>
      <c r="HC10" s="17"/>
      <c r="HD10" s="17"/>
      <c r="HE10" s="17"/>
      <c r="HF10" s="68"/>
      <c r="HG10" s="17"/>
      <c r="HH10" s="25"/>
      <c r="HI10" s="25"/>
      <c r="HJ10" s="17"/>
      <c r="HK10" s="17"/>
      <c r="HL10" s="17"/>
      <c r="HM10" s="17"/>
      <c r="HN10" s="17"/>
      <c r="HO10" s="17"/>
      <c r="HP10" s="17"/>
      <c r="HQ10" s="17"/>
      <c r="HR10" s="68"/>
      <c r="HS10" s="17"/>
      <c r="HT10" s="25"/>
      <c r="HU10" s="25"/>
      <c r="HV10" s="25"/>
      <c r="HW10" s="17"/>
      <c r="HX10" s="17"/>
      <c r="HY10" s="17"/>
      <c r="HZ10" s="17"/>
      <c r="IA10" s="17"/>
      <c r="IB10" s="17"/>
      <c r="IC10" s="17"/>
      <c r="ID10" s="68"/>
      <c r="IE10" s="17"/>
      <c r="IF10" s="25"/>
      <c r="IG10" s="25"/>
      <c r="IH10" s="25"/>
      <c r="II10" s="17"/>
      <c r="IJ10" s="25"/>
      <c r="IK10" s="17"/>
      <c r="IL10" s="17"/>
      <c r="IM10" s="17"/>
      <c r="IN10" s="68"/>
    </row>
    <row r="11" spans="1:248" s="39" customFormat="1" ht="27" customHeight="1">
      <c r="A11" s="15" t="s">
        <v>4</v>
      </c>
      <c r="B11" s="137" t="s">
        <v>13</v>
      </c>
      <c r="C11" s="137"/>
      <c r="D11" s="137"/>
      <c r="E11" s="137"/>
      <c r="F11" s="18">
        <v>0</v>
      </c>
      <c r="G11" s="18">
        <v>0</v>
      </c>
      <c r="H11" s="18">
        <v>0</v>
      </c>
      <c r="I11" s="18">
        <v>0</v>
      </c>
      <c r="J11" s="22">
        <f>SUM(F11*F41,G41*G11,H11*H41,I41*I11)/J41</f>
        <v>0</v>
      </c>
      <c r="K11" s="15" t="s">
        <v>4</v>
      </c>
      <c r="L11" s="18">
        <v>1.34</v>
      </c>
      <c r="M11" s="18">
        <v>0</v>
      </c>
      <c r="N11" s="18">
        <v>0</v>
      </c>
      <c r="O11" s="18">
        <v>1.67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71">
        <f>SUM(L11*L41,M41*M11,N11*N41,O41*O11,P11*P41,Q41*Q11,R11*R41,S41*S11,T11*T41)/U41</f>
        <v>0.20988414458484672</v>
      </c>
      <c r="V11" s="15" t="s">
        <v>4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64">
        <f>SUM(W11*W41,X41*X11,Y11*Y41,Z41*Z11,AA11*AA41,AB41*AB11,AC11*AC41,AD41*AD11,AF11*AF41)/AG41</f>
        <v>0</v>
      </c>
      <c r="AH11" s="15" t="s">
        <v>4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64">
        <f>SUM(AI11*AI41,AJ41*AJ11,AK11*AK41,AL41*AL11,AM11*AM41,AN41*AN11,AO11*AO41,AP41*AP11,AQ11*AQ41)/AR41</f>
        <v>0</v>
      </c>
      <c r="AS11" s="15" t="s">
        <v>4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1.34</v>
      </c>
      <c r="BB11" s="18">
        <v>0</v>
      </c>
      <c r="BC11" s="18">
        <v>0</v>
      </c>
      <c r="BD11" s="71">
        <f>SUM(AT11*AT41,AU41*AU11,AV11*AV41,AW41*AW11,AX11*AX41,AY41*AY11,AZ11*AZ41,BA11*BA41,BB41*BB11,BC11*BC41)/BD41</f>
        <v>0.1433736126284748</v>
      </c>
      <c r="BE11" s="15" t="s">
        <v>4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1.67</v>
      </c>
      <c r="BL11" s="18">
        <v>1.67</v>
      </c>
      <c r="BM11" s="18">
        <v>0</v>
      </c>
      <c r="BN11" s="18">
        <v>0</v>
      </c>
      <c r="BO11" s="71">
        <f>SUM(BF11*BF41,BG41*BG11,BH11*BH41,BI41*BI11,BJ11*BJ41,BK41*BK11,BL11*BL41,BM41*BM11,BN11*BN41)/BO41</f>
        <v>0.3010405145501966</v>
      </c>
      <c r="BP11" s="15" t="s">
        <v>4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64">
        <f>SUM(BQ11*BQ41,BR41*BR11,BS11*BS41,BT41*BT11,BU11*BU41,BV41*BV11,BW11*BW41,BX41*BX11,BY11*BY41)/BZ41</f>
        <v>0</v>
      </c>
      <c r="CA11" s="15" t="s">
        <v>4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64">
        <f>SUM(CB11*CB41,CC41*CC11,CD11*CD41,CE41*CE11,CF11*CF41,CG41*CG11,CH11*CH41,CI41*CI11,CJ11*CJ41)/CK41</f>
        <v>0</v>
      </c>
      <c r="CL11" s="15" t="s">
        <v>4</v>
      </c>
      <c r="CM11" s="18">
        <v>0</v>
      </c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1.48</v>
      </c>
      <c r="CT11" s="18">
        <v>0</v>
      </c>
      <c r="CU11" s="18">
        <v>0</v>
      </c>
      <c r="CV11" s="18">
        <v>0</v>
      </c>
      <c r="CW11" s="71">
        <f>SUM(CM11*CM41,CN41*CN11,CO11*CO41,CP41*CP11,CQ11*CQ41,CR41*CR11,CS11*CS41,CT11*CT41,CU41*CU11,CV11*CV41)/CW41</f>
        <v>0.20485133793667704</v>
      </c>
      <c r="CX11" s="15" t="s">
        <v>4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1.18</v>
      </c>
      <c r="DF11" s="18">
        <v>0</v>
      </c>
      <c r="DG11" s="18">
        <v>0</v>
      </c>
      <c r="DH11" s="71">
        <f>SUM(CY11*CY41,CZ41*CZ11,DA11*DA41,DB41*DB11,DC11*DC41,DD41*DD11,DE11*DE41,DF41*DF11,DG11*DG41)/DH41</f>
        <v>0.1231604649218162</v>
      </c>
      <c r="DI11" s="15" t="s">
        <v>4</v>
      </c>
      <c r="DJ11" s="18">
        <v>0</v>
      </c>
      <c r="DK11" s="18">
        <v>0</v>
      </c>
      <c r="DL11" s="71">
        <f>SUM(DJ11*DJ41,DK41*DK11)/DL41</f>
        <v>0</v>
      </c>
      <c r="DM11" s="69">
        <f>SUM(DL11*DL41,DH11*DH41,CW11*CW41,CK11*CK41,BZ11*BZ41,BO11*BO41,BD11*BD41,AR11*AR41,AG11*AG41,U11*U41,J11*J41)/DM41</f>
        <v>0.12009151258194262</v>
      </c>
      <c r="DN11" s="72">
        <f>SUM(EA11*EA41,EL11*EL41,EX11*EX41,FJ11*FJ41,FV11*FV41,GH11*GH41,GT11*GT41,HF11*HF41,HR11*HR41,ID11*ID41)/DN41</f>
        <v>0.25825046155338266</v>
      </c>
      <c r="DO11" s="72">
        <f>SUM(IN11)</f>
        <v>0</v>
      </c>
      <c r="DP11" s="73">
        <f>SUM(DO11*DO41,DN11*DN41,DM11*DM41)/DP41</f>
        <v>0.1435844489390387</v>
      </c>
      <c r="DQ11" s="15" t="s">
        <v>4</v>
      </c>
      <c r="DR11" s="18">
        <v>0</v>
      </c>
      <c r="DS11" s="18">
        <v>0</v>
      </c>
      <c r="DT11" s="18">
        <v>0</v>
      </c>
      <c r="DU11" s="18">
        <v>0</v>
      </c>
      <c r="DV11" s="18">
        <v>0</v>
      </c>
      <c r="DW11" s="18">
        <v>0</v>
      </c>
      <c r="DX11" s="18">
        <v>0</v>
      </c>
      <c r="DY11" s="18">
        <v>0</v>
      </c>
      <c r="DZ11" s="18">
        <v>0</v>
      </c>
      <c r="EA11" s="71">
        <f>SUM(DR11*DR41,DS41*DS11,DT11*DT41,DU41*DU11,DV11*DV41,DW41*DW11,DX11*DX41,DY41*DY11,DZ11*DZ41)/EA41</f>
        <v>0</v>
      </c>
      <c r="EB11" s="15" t="s">
        <v>4</v>
      </c>
      <c r="EC11" s="18">
        <v>0</v>
      </c>
      <c r="ED11" s="18">
        <v>0</v>
      </c>
      <c r="EE11" s="18">
        <v>0</v>
      </c>
      <c r="EF11" s="18">
        <v>0</v>
      </c>
      <c r="EG11" s="18">
        <v>0</v>
      </c>
      <c r="EH11" s="18">
        <v>0</v>
      </c>
      <c r="EI11" s="18">
        <v>0</v>
      </c>
      <c r="EJ11" s="18">
        <v>0</v>
      </c>
      <c r="EK11" s="18">
        <v>0</v>
      </c>
      <c r="EL11" s="71">
        <f>SUM(EC11*EC41,ED41*ED11,EE11*EE41,EF41*EF11,EG11*EG41,EH41*EH11,EI11*EI41,EJ41*EJ11,EK11*EK41)/EL41</f>
        <v>0</v>
      </c>
      <c r="EM11" s="15" t="s">
        <v>4</v>
      </c>
      <c r="EN11" s="18">
        <v>0</v>
      </c>
      <c r="EO11" s="18">
        <v>0</v>
      </c>
      <c r="EP11" s="18">
        <v>0</v>
      </c>
      <c r="EQ11" s="18">
        <v>0</v>
      </c>
      <c r="ER11" s="18">
        <v>0</v>
      </c>
      <c r="ES11" s="18">
        <v>0</v>
      </c>
      <c r="ET11" s="18">
        <v>0</v>
      </c>
      <c r="EU11" s="18">
        <v>0</v>
      </c>
      <c r="EV11" s="18">
        <v>0</v>
      </c>
      <c r="EW11" s="18">
        <v>0</v>
      </c>
      <c r="EX11" s="71">
        <f>SUM(EN11*EN41,EO41*EO11,EP11*EP41,EQ41*EQ11,ER11*ER41,ES41*ES11,ET11*ET41,EU41*EU11,EV11*EV41,EW11*EW41)/EX41</f>
        <v>0</v>
      </c>
      <c r="EY11" s="15" t="s">
        <v>4</v>
      </c>
      <c r="EZ11" s="18">
        <v>0</v>
      </c>
      <c r="FA11" s="18">
        <v>0</v>
      </c>
      <c r="FB11" s="18">
        <v>0</v>
      </c>
      <c r="FC11" s="18">
        <v>0</v>
      </c>
      <c r="FD11" s="18">
        <v>0</v>
      </c>
      <c r="FE11" s="18">
        <v>0</v>
      </c>
      <c r="FF11" s="18">
        <v>0</v>
      </c>
      <c r="FG11" s="18">
        <v>0</v>
      </c>
      <c r="FH11" s="18">
        <v>0</v>
      </c>
      <c r="FI11" s="18">
        <v>1.34</v>
      </c>
      <c r="FJ11" s="71">
        <f>SUM(EZ11*EZ41,FA41*FA11,FB11*FB41,FC41*FC11,FD11*FD41,FE41*FE11,FF11*FF41,FG41*FG11,FH11*FH41,FI11*FI41)/FJ41</f>
        <v>0.36405666350110805</v>
      </c>
      <c r="FK11" s="15" t="s">
        <v>4</v>
      </c>
      <c r="FL11" s="18">
        <v>0</v>
      </c>
      <c r="FM11" s="18">
        <v>0</v>
      </c>
      <c r="FN11" s="18">
        <v>0</v>
      </c>
      <c r="FO11" s="18">
        <v>0</v>
      </c>
      <c r="FP11" s="18">
        <v>0</v>
      </c>
      <c r="FQ11" s="18">
        <v>0</v>
      </c>
      <c r="FR11" s="18">
        <v>0</v>
      </c>
      <c r="FS11" s="18">
        <v>0</v>
      </c>
      <c r="FT11" s="18">
        <v>0</v>
      </c>
      <c r="FU11" s="18">
        <v>0</v>
      </c>
      <c r="FV11" s="71">
        <f>SUM(FL11*FL41,FM41*FM11,FN11*FN41,FO41*FO11,FP11*FP41,FQ41*FQ11,FR11*FR41,FS41*FS11,FT11*FT41,FU11*FU41)/FV41</f>
        <v>0</v>
      </c>
      <c r="FW11" s="15" t="s">
        <v>4</v>
      </c>
      <c r="FX11" s="18">
        <v>0</v>
      </c>
      <c r="FY11" s="18">
        <v>0</v>
      </c>
      <c r="FZ11" s="18">
        <v>0</v>
      </c>
      <c r="GA11" s="18">
        <v>0</v>
      </c>
      <c r="GB11" s="18">
        <v>0</v>
      </c>
      <c r="GC11" s="18">
        <v>0</v>
      </c>
      <c r="GD11" s="18">
        <v>0</v>
      </c>
      <c r="GE11" s="18">
        <v>0</v>
      </c>
      <c r="GF11" s="18">
        <v>0</v>
      </c>
      <c r="GG11" s="18">
        <v>0</v>
      </c>
      <c r="GH11" s="71">
        <f>SUM(FX11*FX41,FY41*FY11,FZ11*FZ41,GA41*GA11,GB11*GB41,GC41*GC11,GD11*GD41,GE41*GE11,GF11*GF41,GG11*GG41)/GH41</f>
        <v>0</v>
      </c>
      <c r="GI11" s="15" t="s">
        <v>4</v>
      </c>
      <c r="GJ11" s="18">
        <v>0</v>
      </c>
      <c r="GK11" s="18">
        <v>0</v>
      </c>
      <c r="GL11" s="18">
        <v>0</v>
      </c>
      <c r="GM11" s="18">
        <v>0</v>
      </c>
      <c r="GN11" s="18">
        <v>0</v>
      </c>
      <c r="GO11" s="18">
        <v>0</v>
      </c>
      <c r="GP11" s="18">
        <v>0</v>
      </c>
      <c r="GQ11" s="18">
        <v>0</v>
      </c>
      <c r="GR11" s="18">
        <v>0</v>
      </c>
      <c r="GS11" s="18">
        <v>0</v>
      </c>
      <c r="GT11" s="71">
        <f>SUM(GJ11*GJ41,GK41*GK11,GL11*GL41,GM41*GM11,GN11*GN41,GO41*GO11,GP11*GP41,GQ41*GQ11,GR11*GR41,GS11*GS41)/GT41</f>
        <v>0</v>
      </c>
      <c r="GU11" s="15" t="s">
        <v>4</v>
      </c>
      <c r="GV11" s="18">
        <v>0</v>
      </c>
      <c r="GW11" s="18">
        <v>0</v>
      </c>
      <c r="GX11" s="18">
        <v>0</v>
      </c>
      <c r="GY11" s="18">
        <v>0</v>
      </c>
      <c r="GZ11" s="18">
        <v>0</v>
      </c>
      <c r="HA11" s="18">
        <v>0</v>
      </c>
      <c r="HB11" s="18">
        <v>0</v>
      </c>
      <c r="HC11" s="18">
        <v>0</v>
      </c>
      <c r="HD11" s="18">
        <v>0</v>
      </c>
      <c r="HE11" s="18">
        <v>0</v>
      </c>
      <c r="HF11" s="71">
        <f>SUM(GV11*GV41,GW41*GW11,GX11*GX41,GY41*GY11,GZ11*GZ41,HA41*HA11,HB11*HB41,HC41*HC11,HD11*HD41,HE11*HE41)/HF41</f>
        <v>0</v>
      </c>
      <c r="HG11" s="15" t="s">
        <v>4</v>
      </c>
      <c r="HH11" s="18">
        <v>0</v>
      </c>
      <c r="HI11" s="18">
        <v>0</v>
      </c>
      <c r="HJ11" s="18">
        <v>0</v>
      </c>
      <c r="HK11" s="18">
        <v>0</v>
      </c>
      <c r="HL11" s="18">
        <v>0</v>
      </c>
      <c r="HM11" s="18">
        <v>0</v>
      </c>
      <c r="HN11" s="18">
        <v>0</v>
      </c>
      <c r="HO11" s="18">
        <v>0</v>
      </c>
      <c r="HP11" s="18">
        <v>0</v>
      </c>
      <c r="HQ11" s="18">
        <v>0</v>
      </c>
      <c r="HR11" s="71">
        <f>SUM(HH11*HH41,HI41*HI11,HJ11*HJ41,HK41*HK11,HL11*HL41,HM41*HM11,HN11*HN41,HO41*HO11,HP11*HP41,HQ11*HQ41)/HR41</f>
        <v>0</v>
      </c>
      <c r="HS11" s="15" t="s">
        <v>4</v>
      </c>
      <c r="HT11" s="18">
        <v>0</v>
      </c>
      <c r="HU11" s="18">
        <v>0</v>
      </c>
      <c r="HV11" s="18">
        <v>0</v>
      </c>
      <c r="HW11" s="18">
        <v>1.34</v>
      </c>
      <c r="HX11" s="18">
        <v>1.49</v>
      </c>
      <c r="HY11" s="18">
        <v>0</v>
      </c>
      <c r="HZ11" s="18">
        <v>0</v>
      </c>
      <c r="IA11" s="18">
        <v>1.34</v>
      </c>
      <c r="IB11" s="18">
        <v>0</v>
      </c>
      <c r="IC11" s="18">
        <v>0</v>
      </c>
      <c r="ID11" s="71">
        <f>SUM(HT11*HT41,HU41*HU11,HV11*HV41,HW41*HW11,HX11*HX41,HY41*HY11,HZ11*HZ41,IA41*IA11,IB11*IB41,IC11*IC41)/ID41</f>
        <v>0.8813738344708258</v>
      </c>
      <c r="IE11" s="15" t="s">
        <v>4</v>
      </c>
      <c r="IF11" s="18">
        <v>0</v>
      </c>
      <c r="IG11" s="18">
        <v>0</v>
      </c>
      <c r="IH11" s="18">
        <v>0</v>
      </c>
      <c r="II11" s="18">
        <v>0</v>
      </c>
      <c r="IJ11" s="18">
        <v>0</v>
      </c>
      <c r="IK11" s="18">
        <v>0</v>
      </c>
      <c r="IL11" s="18">
        <v>0</v>
      </c>
      <c r="IM11" s="18">
        <v>0</v>
      </c>
      <c r="IN11" s="71">
        <f>SUM(IF11*IF41,IG41*IG11,IH11*IH41,II41*II11,IJ11*IJ41,IK41*IK11,IL11*IL41,IM41*IM11)/IN41</f>
        <v>0</v>
      </c>
    </row>
    <row r="12" spans="1:248" s="39" customFormat="1" ht="23.25" customHeight="1">
      <c r="A12" s="15" t="s">
        <v>61</v>
      </c>
      <c r="B12" s="137" t="s">
        <v>62</v>
      </c>
      <c r="C12" s="137"/>
      <c r="D12" s="137"/>
      <c r="E12" s="137"/>
      <c r="F12" s="18">
        <v>0</v>
      </c>
      <c r="G12" s="18">
        <v>0</v>
      </c>
      <c r="H12" s="18">
        <v>0</v>
      </c>
      <c r="I12" s="18">
        <v>0</v>
      </c>
      <c r="J12" s="22">
        <f>SUM(F12*F41,G41*G12,H12*H41,I41*I12)/J41</f>
        <v>0</v>
      </c>
      <c r="K12" s="15" t="s">
        <v>61</v>
      </c>
      <c r="L12" s="18">
        <v>0.4</v>
      </c>
      <c r="M12" s="18">
        <v>0</v>
      </c>
      <c r="N12" s="18">
        <v>0</v>
      </c>
      <c r="O12" s="18">
        <v>0.72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71">
        <f>SUM(L12*L41,M41*M12,N12*N41,O41*O12,P12*P41,Q41*Q12,R12*R41,S41*S12,T12*T41)/U41</f>
        <v>0.07698739517686483</v>
      </c>
      <c r="V12" s="15" t="s">
        <v>61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64">
        <f>SUM(W12*W41,X41*X12,Y12*Y41,Z41*Z12,AA12*AA41,AB41*AB12,AC12*AC41,AD41*AD12,AF12*AF41)/AG41</f>
        <v>0</v>
      </c>
      <c r="AH12" s="15" t="s">
        <v>61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64">
        <f>SUM(AI12*AI41,AJ41*AJ12,AK12*AK41,AL41*AL12,AM12*AM41,AN41*AN12,AO12*AO41,AP41*AP12,AQ12*AQ41)/AR41</f>
        <v>0</v>
      </c>
      <c r="AS12" s="15" t="s">
        <v>61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0.54</v>
      </c>
      <c r="BB12" s="18">
        <v>0</v>
      </c>
      <c r="BC12" s="18">
        <v>0</v>
      </c>
      <c r="BD12" s="71">
        <f>SUM(AT12*AT41,AU41*AU12,AV12*AV41,AW41*AW12,AX12*AX41,AY41*AY12,AZ12*AZ41,BA12*BA41,BB41*BB12,BC12*BC41)/BD41</f>
        <v>0.057777425984609256</v>
      </c>
      <c r="BE12" s="15" t="s">
        <v>61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0.72</v>
      </c>
      <c r="BL12" s="18">
        <v>0.72</v>
      </c>
      <c r="BM12" s="18">
        <v>0</v>
      </c>
      <c r="BN12" s="18">
        <v>0</v>
      </c>
      <c r="BO12" s="71">
        <f>SUM(BF12*BF41,BG41*BG12,BH12*BH41,BI41*BI12,BJ12*BJ41,BK41*BK12,BL12*BL41,BM41*BM12,BN12*BN41)/BO41</f>
        <v>0.12978992244080334</v>
      </c>
      <c r="BP12" s="15" t="s">
        <v>61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64">
        <f>SUM(BQ12*BQ41,BR41*BR12,BS12*BS41,BT41*BT12,BU12*BU41,BV41*BV12,BW12*BW41,BX41*BX12,BY12*BY41)/BZ41</f>
        <v>0</v>
      </c>
      <c r="CA12" s="15" t="s">
        <v>61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64">
        <f>SUM(CB12*CB41,CC41*CC12,CD12*CD41,CE41*CE12,CF12*CF41,CG41*CG12,CH12*CH41,CI41*CI12,CJ12*CJ41)/CK41</f>
        <v>0</v>
      </c>
      <c r="CL12" s="15" t="s">
        <v>61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22">
        <v>0.6</v>
      </c>
      <c r="CT12" s="18">
        <v>0</v>
      </c>
      <c r="CU12" s="18">
        <v>0</v>
      </c>
      <c r="CV12" s="18">
        <v>0</v>
      </c>
      <c r="CW12" s="71">
        <f>SUM(CM12*CM41,CN41*CN12,CO12*CO41,CP41*CP12,CQ12*CQ41,CR41*CR12,CS12*CS41,CT12*CT41,CU41*CU12,CV12*CV41)/CW41</f>
        <v>0.08304783970405825</v>
      </c>
      <c r="CX12" s="15" t="s">
        <v>61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22">
        <v>0.7</v>
      </c>
      <c r="DF12" s="18">
        <v>0</v>
      </c>
      <c r="DG12" s="18">
        <v>0</v>
      </c>
      <c r="DH12" s="71">
        <f>SUM(CY12*CY41,CZ41*CZ12,DA12*DA41,DB41*DB12,DC12*DC41,DD41*DD12,DE12*DE41,DF41*DF12,DG12*DG41)/DH41</f>
        <v>0.07306129275022995</v>
      </c>
      <c r="DI12" s="15" t="s">
        <v>61</v>
      </c>
      <c r="DJ12" s="18">
        <v>0</v>
      </c>
      <c r="DK12" s="18">
        <v>0</v>
      </c>
      <c r="DL12" s="71">
        <f>SUM(DJ12*DJ41,DK41*DK12)/DL41</f>
        <v>0</v>
      </c>
      <c r="DM12" s="69">
        <f>SUM(DL12*DL41,DH12*DH41,CW12*CW41,CK12*CK41,BZ12*BZ41,BO12*BO41,BD12*BD41,AR12*AR41,AG12*AG41,U12*U41,J12*J41)/DM41</f>
        <v>0.05191288701531421</v>
      </c>
      <c r="DN12" s="72">
        <f>SUM(EA12*EA41,EL12*EL41,EX12*EX41,FJ12*FJ41,FV12*FV41,GH12*GH41,GT12*GT41,HF12*HF41,HR12*HR41,ID12*ID41)/DN41</f>
        <v>0.056325879202906846</v>
      </c>
      <c r="DO12" s="72">
        <f>SUM(IN12)</f>
        <v>0</v>
      </c>
      <c r="DP12" s="73">
        <f>SUM(DO12*DO41,DN12*DN41,DM12*DM41)/DP41</f>
        <v>0.05240858085214614</v>
      </c>
      <c r="DQ12" s="15" t="s">
        <v>61</v>
      </c>
      <c r="DR12" s="18">
        <v>0</v>
      </c>
      <c r="DS12" s="18">
        <v>0</v>
      </c>
      <c r="DT12" s="18">
        <v>0</v>
      </c>
      <c r="DU12" s="18">
        <v>0</v>
      </c>
      <c r="DV12" s="18">
        <v>0</v>
      </c>
      <c r="DW12" s="18">
        <v>0</v>
      </c>
      <c r="DX12" s="18">
        <v>0</v>
      </c>
      <c r="DY12" s="18">
        <v>0</v>
      </c>
      <c r="DZ12" s="18">
        <v>0</v>
      </c>
      <c r="EA12" s="71">
        <f>SUM(DR12*DR41,DS41*DS12,DT12*DT41,DU41*DU12,DV12*DV41,DW41*DW12,DX12*DX41,DY41*DY12,DZ12*DZ41)/EA41</f>
        <v>0</v>
      </c>
      <c r="EB12" s="15" t="s">
        <v>61</v>
      </c>
      <c r="EC12" s="18">
        <v>0</v>
      </c>
      <c r="ED12" s="18">
        <v>0</v>
      </c>
      <c r="EE12" s="18">
        <v>0</v>
      </c>
      <c r="EF12" s="18">
        <v>0</v>
      </c>
      <c r="EG12" s="18">
        <v>0</v>
      </c>
      <c r="EH12" s="18">
        <v>0</v>
      </c>
      <c r="EI12" s="18">
        <v>0</v>
      </c>
      <c r="EJ12" s="18">
        <v>0</v>
      </c>
      <c r="EK12" s="18">
        <v>0</v>
      </c>
      <c r="EL12" s="71">
        <f>SUM(EC12*EC41,ED41*ED12,EE12*EE41,EF41*EF12,EG12*EG41,EH41*EH12,EI12*EI41,EJ41*EJ12,EK12*EK41)/EL41</f>
        <v>0</v>
      </c>
      <c r="EM12" s="15" t="s">
        <v>61</v>
      </c>
      <c r="EN12" s="18">
        <v>0</v>
      </c>
      <c r="EO12" s="18">
        <v>0</v>
      </c>
      <c r="EP12" s="18">
        <v>0</v>
      </c>
      <c r="EQ12" s="18">
        <v>0</v>
      </c>
      <c r="ER12" s="18">
        <v>0</v>
      </c>
      <c r="ES12" s="18">
        <v>0</v>
      </c>
      <c r="ET12" s="18">
        <v>0</v>
      </c>
      <c r="EU12" s="18">
        <v>0</v>
      </c>
      <c r="EV12" s="18">
        <v>0</v>
      </c>
      <c r="EW12" s="18">
        <v>0</v>
      </c>
      <c r="EX12" s="71">
        <f>SUM(EN12*EN41,EO41*EO12,EP12*EP41,EQ41*EQ12,ER12*ER41,ES41*ES12,ET12*ET41,EU41*EU12,EV12*EV41,EW12*EW41)/EX41</f>
        <v>0</v>
      </c>
      <c r="EY12" s="15" t="s">
        <v>61</v>
      </c>
      <c r="EZ12" s="18">
        <v>0</v>
      </c>
      <c r="FA12" s="18">
        <v>0</v>
      </c>
      <c r="FB12" s="18">
        <v>0</v>
      </c>
      <c r="FC12" s="18">
        <v>0</v>
      </c>
      <c r="FD12" s="18">
        <v>0</v>
      </c>
      <c r="FE12" s="18">
        <v>0</v>
      </c>
      <c r="FF12" s="18">
        <v>0</v>
      </c>
      <c r="FG12" s="18">
        <v>0</v>
      </c>
      <c r="FH12" s="18">
        <v>0</v>
      </c>
      <c r="FI12" s="18">
        <v>0</v>
      </c>
      <c r="FJ12" s="71">
        <f>SUM(EZ12*EZ41,FA41*FA12,FB12*FB41,FC41*FC12,FD12*FD41,FE41*FE12,FF12*FF41,FG41*FG12,FH12*FH41,FI12*FI41)/FJ41</f>
        <v>0</v>
      </c>
      <c r="FK12" s="15" t="s">
        <v>61</v>
      </c>
      <c r="FL12" s="18">
        <v>0</v>
      </c>
      <c r="FM12" s="18">
        <v>0</v>
      </c>
      <c r="FN12" s="18">
        <v>0</v>
      </c>
      <c r="FO12" s="18">
        <v>0</v>
      </c>
      <c r="FP12" s="18">
        <v>0</v>
      </c>
      <c r="FQ12" s="18">
        <v>0</v>
      </c>
      <c r="FR12" s="18">
        <v>0</v>
      </c>
      <c r="FS12" s="18">
        <v>0</v>
      </c>
      <c r="FT12" s="18">
        <v>0</v>
      </c>
      <c r="FU12" s="18">
        <v>0</v>
      </c>
      <c r="FV12" s="71">
        <f>SUM(FL12*FL41,FM41*FM12,FN12*FN41,FO41*FO12,FP12*FP41,FQ41*FQ12,FR12*FR41,FS41*FS12,FT12*FT41,FU12*FU41)/FV41</f>
        <v>0</v>
      </c>
      <c r="FW12" s="15" t="s">
        <v>61</v>
      </c>
      <c r="FX12" s="18">
        <v>0</v>
      </c>
      <c r="FY12" s="18">
        <v>0</v>
      </c>
      <c r="FZ12" s="18">
        <v>0</v>
      </c>
      <c r="GA12" s="18">
        <v>0</v>
      </c>
      <c r="GB12" s="18">
        <v>0</v>
      </c>
      <c r="GC12" s="18">
        <v>0</v>
      </c>
      <c r="GD12" s="18">
        <v>0</v>
      </c>
      <c r="GE12" s="18">
        <v>0</v>
      </c>
      <c r="GF12" s="18">
        <v>0</v>
      </c>
      <c r="GG12" s="18">
        <v>0</v>
      </c>
      <c r="GH12" s="71">
        <f>SUM(FX12*FX41,FY41*FY12,FZ12*FZ41,GA41*GA12,GB12*GB41,GC41*GC12,GD12*GD41,GE41*GE12,GF12*GF41,GG12*GG41)/GH41</f>
        <v>0</v>
      </c>
      <c r="GI12" s="15" t="s">
        <v>61</v>
      </c>
      <c r="GJ12" s="18">
        <v>0</v>
      </c>
      <c r="GK12" s="18">
        <v>0</v>
      </c>
      <c r="GL12" s="18">
        <v>0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18">
        <v>0</v>
      </c>
      <c r="GT12" s="71">
        <f>SUM(GJ12*GJ41,GK41*GK12,GL12*GL41,GM41*GM12,GN12*GN41,GO41*GO12,GP12*GP41,GQ41*GQ12,GR12*GR41,GS12*GS41)/GT41</f>
        <v>0</v>
      </c>
      <c r="GU12" s="15" t="s">
        <v>61</v>
      </c>
      <c r="GV12" s="18">
        <v>0</v>
      </c>
      <c r="GW12" s="18">
        <v>0</v>
      </c>
      <c r="GX12" s="18">
        <v>0</v>
      </c>
      <c r="GY12" s="18">
        <v>0</v>
      </c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71">
        <f>SUM(GV12*GV41,GW41*GW12,GX12*GX41,GY41*GY12,GZ12*GZ41,HA41*HA12,HB12*HB41,HC41*HC12,HD12*HD41,HE12*HE41)/HF41</f>
        <v>0</v>
      </c>
      <c r="HG12" s="15" t="s">
        <v>61</v>
      </c>
      <c r="HH12" s="18">
        <v>0</v>
      </c>
      <c r="HI12" s="18">
        <v>0</v>
      </c>
      <c r="HJ12" s="18">
        <v>0</v>
      </c>
      <c r="HK12" s="18">
        <v>0</v>
      </c>
      <c r="HL12" s="18">
        <v>0</v>
      </c>
      <c r="HM12" s="18">
        <v>0</v>
      </c>
      <c r="HN12" s="18">
        <v>0</v>
      </c>
      <c r="HO12" s="18">
        <v>0</v>
      </c>
      <c r="HP12" s="18">
        <v>0</v>
      </c>
      <c r="HQ12" s="18">
        <v>0</v>
      </c>
      <c r="HR12" s="71">
        <f>SUM(HH12*HH41,HI41*HI12,HJ12*HJ41,HK41*HK12,HL12*HL41,HM41*HM12,HN12*HN41,HO41*HO12,HP12*HP41,HQ12*HQ41)/HR41</f>
        <v>0</v>
      </c>
      <c r="HS12" s="15" t="s">
        <v>61</v>
      </c>
      <c r="HT12" s="18">
        <v>0</v>
      </c>
      <c r="HU12" s="18">
        <v>0</v>
      </c>
      <c r="HV12" s="18">
        <v>0</v>
      </c>
      <c r="HW12" s="18">
        <v>0.54</v>
      </c>
      <c r="HX12" s="18">
        <v>0.07</v>
      </c>
      <c r="HY12" s="18">
        <v>0</v>
      </c>
      <c r="HZ12" s="18">
        <v>0</v>
      </c>
      <c r="IA12" s="18">
        <v>0.54</v>
      </c>
      <c r="IB12" s="18">
        <v>0</v>
      </c>
      <c r="IC12" s="18">
        <v>0</v>
      </c>
      <c r="ID12" s="71">
        <f>SUM(HT12*HT41,HU41*HU12,HV12*HV41,HW41*HW12,HX12*HX41,HY41*HY12,HZ12*HZ41,IA41*IA12,IB12*IB41,IC12*IC41)/ID41</f>
        <v>0.2501005479188696</v>
      </c>
      <c r="IE12" s="15" t="s">
        <v>61</v>
      </c>
      <c r="IF12" s="18">
        <v>0</v>
      </c>
      <c r="IG12" s="18">
        <v>0</v>
      </c>
      <c r="IH12" s="18">
        <v>0</v>
      </c>
      <c r="II12" s="18">
        <v>0</v>
      </c>
      <c r="IJ12" s="18">
        <v>0</v>
      </c>
      <c r="IK12" s="18">
        <v>0</v>
      </c>
      <c r="IL12" s="18">
        <v>0</v>
      </c>
      <c r="IM12" s="18">
        <v>0</v>
      </c>
      <c r="IN12" s="71">
        <f>SUM(IF12*IF41,IG41*IG12,IH12*IH41,II41*II12,IJ12*IJ41,IK41*IK12,IL12*IL41,IM41*IM12)/IN41</f>
        <v>0</v>
      </c>
    </row>
    <row r="13" spans="1:248" s="74" customFormat="1" ht="62.25" customHeight="1">
      <c r="A13" s="30">
        <v>2</v>
      </c>
      <c r="B13" s="150" t="s">
        <v>14</v>
      </c>
      <c r="C13" s="150"/>
      <c r="D13" s="150"/>
      <c r="E13" s="150"/>
      <c r="F13" s="19">
        <f>SUM(F15:F20)</f>
        <v>5.12</v>
      </c>
      <c r="G13" s="19">
        <f>SUM(G15:G20)</f>
        <v>5.12</v>
      </c>
      <c r="H13" s="19">
        <f>SUM(H15:H20)</f>
        <v>5.12</v>
      </c>
      <c r="I13" s="19">
        <f>SUM(I15:I20)</f>
        <v>5.12</v>
      </c>
      <c r="J13" s="19">
        <f>SUM(J15:J20)</f>
        <v>5.12</v>
      </c>
      <c r="K13" s="30">
        <v>2</v>
      </c>
      <c r="L13" s="19">
        <f aca="true" t="shared" si="21" ref="L13:T13">SUM(L15:L20)</f>
        <v>5.33</v>
      </c>
      <c r="M13" s="19">
        <f t="shared" si="21"/>
        <v>5.12</v>
      </c>
      <c r="N13" s="19">
        <f t="shared" si="21"/>
        <v>5.34</v>
      </c>
      <c r="O13" s="19">
        <f t="shared" si="21"/>
        <v>3.95</v>
      </c>
      <c r="P13" s="19">
        <f t="shared" si="21"/>
        <v>5.12</v>
      </c>
      <c r="Q13" s="19">
        <f t="shared" si="21"/>
        <v>5.12</v>
      </c>
      <c r="R13" s="19">
        <f t="shared" si="21"/>
        <v>5.12</v>
      </c>
      <c r="S13" s="19">
        <f t="shared" si="21"/>
        <v>5.12</v>
      </c>
      <c r="T13" s="19">
        <f t="shared" si="21"/>
        <v>5.12</v>
      </c>
      <c r="U13" s="68">
        <f>SUM(U15:U20)</f>
        <v>5.166141824501547</v>
      </c>
      <c r="V13" s="30">
        <v>2</v>
      </c>
      <c r="W13" s="19">
        <f aca="true" t="shared" si="22" ref="W13:AF13">SUM(W15:W20)</f>
        <v>5.12</v>
      </c>
      <c r="X13" s="19">
        <f t="shared" si="22"/>
        <v>5.12</v>
      </c>
      <c r="Y13" s="19">
        <f t="shared" si="22"/>
        <v>5.12</v>
      </c>
      <c r="Z13" s="19">
        <f t="shared" si="22"/>
        <v>5.12</v>
      </c>
      <c r="AA13" s="19">
        <f t="shared" si="22"/>
        <v>5.12</v>
      </c>
      <c r="AB13" s="19">
        <f t="shared" si="22"/>
        <v>5.12</v>
      </c>
      <c r="AC13" s="19">
        <f t="shared" si="22"/>
        <v>5.12</v>
      </c>
      <c r="AD13" s="19">
        <f t="shared" si="22"/>
        <v>5.12</v>
      </c>
      <c r="AE13" s="19">
        <f t="shared" si="22"/>
        <v>3.95</v>
      </c>
      <c r="AF13" s="19">
        <f t="shared" si="22"/>
        <v>5.12</v>
      </c>
      <c r="AG13" s="68">
        <f>SUM(AG15:AG20)</f>
        <v>5.00085050265038</v>
      </c>
      <c r="AH13" s="30">
        <v>2</v>
      </c>
      <c r="AI13" s="19">
        <f aca="true" t="shared" si="23" ref="AI13:AQ13">SUM(AI15:AI20)</f>
        <v>5.12</v>
      </c>
      <c r="AJ13" s="19">
        <f t="shared" si="23"/>
        <v>5.12</v>
      </c>
      <c r="AK13" s="19">
        <f t="shared" si="23"/>
        <v>5.12</v>
      </c>
      <c r="AL13" s="19">
        <f t="shared" si="23"/>
        <v>5.12</v>
      </c>
      <c r="AM13" s="19">
        <f t="shared" si="23"/>
        <v>5.12</v>
      </c>
      <c r="AN13" s="19">
        <f t="shared" si="23"/>
        <v>5.12</v>
      </c>
      <c r="AO13" s="19">
        <f t="shared" si="23"/>
        <v>5.12</v>
      </c>
      <c r="AP13" s="19">
        <f t="shared" si="23"/>
        <v>5.12</v>
      </c>
      <c r="AQ13" s="19">
        <f t="shared" si="23"/>
        <v>6.220000000000001</v>
      </c>
      <c r="AR13" s="68">
        <f>SUM(AR15:AR20)</f>
        <v>5.373020134228187</v>
      </c>
      <c r="AS13" s="30">
        <v>2</v>
      </c>
      <c r="AT13" s="19">
        <f>SUM(AT15:AT20)</f>
        <v>5.640000000000001</v>
      </c>
      <c r="AU13" s="19">
        <f>SUM(AU15:AU20)</f>
        <v>5.12</v>
      </c>
      <c r="AV13" s="19">
        <f aca="true" t="shared" si="24" ref="AV13:BC13">SUM(AV15:AV20)</f>
        <v>5.12</v>
      </c>
      <c r="AW13" s="19">
        <f t="shared" si="24"/>
        <v>5.12</v>
      </c>
      <c r="AX13" s="19">
        <f t="shared" si="24"/>
        <v>5.12</v>
      </c>
      <c r="AY13" s="19">
        <f t="shared" si="24"/>
        <v>5.12</v>
      </c>
      <c r="AZ13" s="19">
        <f t="shared" si="24"/>
        <v>5.12</v>
      </c>
      <c r="BA13" s="19">
        <f t="shared" si="24"/>
        <v>3.95</v>
      </c>
      <c r="BB13" s="19">
        <f t="shared" si="24"/>
        <v>5.12</v>
      </c>
      <c r="BC13" s="19">
        <f t="shared" si="24"/>
        <v>5.12</v>
      </c>
      <c r="BD13" s="68">
        <f>SUM(BD15:BD20)</f>
        <v>5.150749003448698</v>
      </c>
      <c r="BE13" s="30">
        <v>2</v>
      </c>
      <c r="BF13" s="19">
        <f aca="true" t="shared" si="25" ref="BF13:BO13">SUM(BF15:BF20)</f>
        <v>5.12</v>
      </c>
      <c r="BG13" s="19">
        <f t="shared" si="25"/>
        <v>5.12</v>
      </c>
      <c r="BH13" s="19">
        <f t="shared" si="25"/>
        <v>6.25</v>
      </c>
      <c r="BI13" s="19">
        <f t="shared" si="25"/>
        <v>5.12</v>
      </c>
      <c r="BJ13" s="19">
        <f t="shared" si="25"/>
        <v>5.12</v>
      </c>
      <c r="BK13" s="19">
        <f t="shared" si="25"/>
        <v>3.95</v>
      </c>
      <c r="BL13" s="19">
        <f t="shared" si="25"/>
        <v>3.95</v>
      </c>
      <c r="BM13" s="19">
        <f t="shared" si="25"/>
        <v>5.12</v>
      </c>
      <c r="BN13" s="19">
        <f t="shared" si="25"/>
        <v>5.12</v>
      </c>
      <c r="BO13" s="68">
        <f t="shared" si="25"/>
        <v>5.1029160317541855</v>
      </c>
      <c r="BP13" s="30">
        <v>2</v>
      </c>
      <c r="BQ13" s="19">
        <f aca="true" t="shared" si="26" ref="BQ13:BY13">SUM(BQ15:BQ20)</f>
        <v>5.12</v>
      </c>
      <c r="BR13" s="19">
        <f t="shared" si="26"/>
        <v>3.95</v>
      </c>
      <c r="BS13" s="19">
        <f t="shared" si="26"/>
        <v>3.95</v>
      </c>
      <c r="BT13" s="19">
        <f t="shared" si="26"/>
        <v>5.12</v>
      </c>
      <c r="BU13" s="19">
        <f t="shared" si="26"/>
        <v>5.12</v>
      </c>
      <c r="BV13" s="19">
        <f t="shared" si="26"/>
        <v>5.12</v>
      </c>
      <c r="BW13" s="19">
        <f t="shared" si="26"/>
        <v>3.95</v>
      </c>
      <c r="BX13" s="19">
        <f t="shared" si="26"/>
        <v>5.12</v>
      </c>
      <c r="BY13" s="19">
        <f t="shared" si="26"/>
        <v>5.12</v>
      </c>
      <c r="BZ13" s="68">
        <f>SUM(BZ15:BZ20)</f>
        <v>4.770063765304886</v>
      </c>
      <c r="CA13" s="30">
        <v>2</v>
      </c>
      <c r="CB13" s="19">
        <f>SUM(CB15:CB20)</f>
        <v>5.78</v>
      </c>
      <c r="CC13" s="19">
        <f>SUM(CC15:CC20)</f>
        <v>5.12</v>
      </c>
      <c r="CD13" s="19">
        <f aca="true" t="shared" si="27" ref="CD13:CJ13">SUM(CD15:CD20)</f>
        <v>5.12</v>
      </c>
      <c r="CE13" s="19">
        <f t="shared" si="27"/>
        <v>5.12</v>
      </c>
      <c r="CF13" s="19">
        <f t="shared" si="27"/>
        <v>5.12</v>
      </c>
      <c r="CG13" s="19">
        <f t="shared" si="27"/>
        <v>5.12</v>
      </c>
      <c r="CH13" s="19">
        <f t="shared" si="27"/>
        <v>5.12</v>
      </c>
      <c r="CI13" s="19">
        <f t="shared" si="27"/>
        <v>5.12</v>
      </c>
      <c r="CJ13" s="19">
        <f t="shared" si="27"/>
        <v>5.12</v>
      </c>
      <c r="CK13" s="68">
        <f>SUM(CK15:CK20)</f>
        <v>5.321369521735107</v>
      </c>
      <c r="CL13" s="30">
        <v>2</v>
      </c>
      <c r="CM13" s="19">
        <f aca="true" t="shared" si="28" ref="CM13:CV13">SUM(CM15:CM20)</f>
        <v>5.53</v>
      </c>
      <c r="CN13" s="19">
        <f t="shared" si="28"/>
        <v>5.12</v>
      </c>
      <c r="CO13" s="19">
        <f t="shared" si="28"/>
        <v>6.260000000000001</v>
      </c>
      <c r="CP13" s="19">
        <f t="shared" si="28"/>
        <v>6.260000000000001</v>
      </c>
      <c r="CQ13" s="19">
        <f t="shared" si="28"/>
        <v>5.12</v>
      </c>
      <c r="CR13" s="19">
        <f t="shared" si="28"/>
        <v>3.95</v>
      </c>
      <c r="CS13" s="19">
        <f t="shared" si="28"/>
        <v>14.219999999999999</v>
      </c>
      <c r="CT13" s="19">
        <f t="shared" si="28"/>
        <v>3.95</v>
      </c>
      <c r="CU13" s="19">
        <f t="shared" si="28"/>
        <v>3.95</v>
      </c>
      <c r="CV13" s="19">
        <f t="shared" si="28"/>
        <v>3.95</v>
      </c>
      <c r="CW13" s="68">
        <f>SUM(CW15:CW20)</f>
        <v>6.297369651333933</v>
      </c>
      <c r="CX13" s="30">
        <v>2</v>
      </c>
      <c r="CY13" s="19">
        <f aca="true" t="shared" si="29" ref="CY13:DH13">SUM(CY15:CY20)</f>
        <v>3.95</v>
      </c>
      <c r="CZ13" s="19">
        <f t="shared" si="29"/>
        <v>3.95</v>
      </c>
      <c r="DA13" s="19">
        <f t="shared" si="29"/>
        <v>6.140000000000001</v>
      </c>
      <c r="DB13" s="19">
        <f t="shared" si="29"/>
        <v>5.62</v>
      </c>
      <c r="DC13" s="19">
        <f t="shared" si="29"/>
        <v>5.12</v>
      </c>
      <c r="DD13" s="19">
        <f t="shared" si="29"/>
        <v>6.27</v>
      </c>
      <c r="DE13" s="19">
        <f t="shared" si="29"/>
        <v>6.03</v>
      </c>
      <c r="DF13" s="19">
        <f t="shared" si="29"/>
        <v>5.7700000000000005</v>
      </c>
      <c r="DG13" s="19">
        <f t="shared" si="29"/>
        <v>5.76</v>
      </c>
      <c r="DH13" s="68">
        <f t="shared" si="29"/>
        <v>5.680888647322798</v>
      </c>
      <c r="DI13" s="30">
        <v>2</v>
      </c>
      <c r="DJ13" s="19">
        <f aca="true" t="shared" si="30" ref="DJ13:DP13">SUM(DJ15:DJ20)</f>
        <v>6.94</v>
      </c>
      <c r="DK13" s="19">
        <f t="shared" si="30"/>
        <v>5.53</v>
      </c>
      <c r="DL13" s="68">
        <f t="shared" si="30"/>
        <v>6.06850845107814</v>
      </c>
      <c r="DM13" s="69">
        <f t="shared" si="30"/>
        <v>5.447476326760463</v>
      </c>
      <c r="DN13" s="69">
        <f t="shared" si="30"/>
        <v>3.888702723251553</v>
      </c>
      <c r="DO13" s="69">
        <f t="shared" si="30"/>
        <v>1.08</v>
      </c>
      <c r="DP13" s="70">
        <f t="shared" si="30"/>
        <v>5.152101747535461</v>
      </c>
      <c r="DQ13" s="30">
        <v>2</v>
      </c>
      <c r="DR13" s="19">
        <f>SUM(DR15:DR20)</f>
        <v>1.08</v>
      </c>
      <c r="DS13" s="19">
        <f>SUM(DS15:DS20)</f>
        <v>3.45</v>
      </c>
      <c r="DT13" s="19">
        <f>SUM(DT15:DT20)</f>
        <v>3.95</v>
      </c>
      <c r="DU13" s="19">
        <f aca="true" t="shared" si="31" ref="DU13:DZ13">SUM(DU15:DU20)</f>
        <v>1.7000000000000002</v>
      </c>
      <c r="DV13" s="19">
        <f t="shared" si="31"/>
        <v>1.7000000000000002</v>
      </c>
      <c r="DW13" s="19">
        <f t="shared" si="31"/>
        <v>3.95</v>
      </c>
      <c r="DX13" s="19">
        <f t="shared" si="31"/>
        <v>3.95</v>
      </c>
      <c r="DY13" s="19">
        <f t="shared" si="31"/>
        <v>5.12</v>
      </c>
      <c r="DZ13" s="19">
        <f t="shared" si="31"/>
        <v>3.95</v>
      </c>
      <c r="EA13" s="68">
        <f>SUM(EA15:EA20)</f>
        <v>3.102140965104227</v>
      </c>
      <c r="EB13" s="30">
        <v>2</v>
      </c>
      <c r="EC13" s="19">
        <f>SUM(EC15:EC20)</f>
        <v>5.12</v>
      </c>
      <c r="ED13" s="19">
        <f>SUM(ED15:ED20)</f>
        <v>5.12</v>
      </c>
      <c r="EE13" s="19">
        <f>SUM(EE15:EE20)</f>
        <v>3.95</v>
      </c>
      <c r="EF13" s="19">
        <f aca="true" t="shared" si="32" ref="EF13:EK13">SUM(EF15:EF20)</f>
        <v>5.12</v>
      </c>
      <c r="EG13" s="19">
        <f t="shared" si="32"/>
        <v>5.12</v>
      </c>
      <c r="EH13" s="19">
        <f t="shared" si="32"/>
        <v>5.12</v>
      </c>
      <c r="EI13" s="19">
        <f t="shared" si="32"/>
        <v>3.95</v>
      </c>
      <c r="EJ13" s="19">
        <f t="shared" si="32"/>
        <v>3.95</v>
      </c>
      <c r="EK13" s="19">
        <f t="shared" si="32"/>
        <v>5.12</v>
      </c>
      <c r="EL13" s="68">
        <f>SUM(EL15:EL20)</f>
        <v>4.790141911069063</v>
      </c>
      <c r="EM13" s="30">
        <v>2</v>
      </c>
      <c r="EN13" s="19">
        <f>SUM(EN15:EN20)</f>
        <v>3.95</v>
      </c>
      <c r="EO13" s="19">
        <f>SUM(EO15:EO20)</f>
        <v>3.95</v>
      </c>
      <c r="EP13" s="19">
        <f>SUM(EP15:EP20)</f>
        <v>4.5</v>
      </c>
      <c r="EQ13" s="19">
        <f aca="true" t="shared" si="33" ref="EQ13:EV13">SUM(EQ15:EQ20)</f>
        <v>1.7000000000000002</v>
      </c>
      <c r="ER13" s="19">
        <f t="shared" si="33"/>
        <v>3.95</v>
      </c>
      <c r="ES13" s="19">
        <f t="shared" si="33"/>
        <v>0</v>
      </c>
      <c r="ET13" s="19">
        <f t="shared" si="33"/>
        <v>4.5</v>
      </c>
      <c r="EU13" s="19">
        <f t="shared" si="33"/>
        <v>4.04</v>
      </c>
      <c r="EV13" s="19">
        <f t="shared" si="33"/>
        <v>1.7000000000000002</v>
      </c>
      <c r="EW13" s="19">
        <f>SUM(EW15:EW20)</f>
        <v>1.7000000000000002</v>
      </c>
      <c r="EX13" s="68">
        <f>SUM(EX15:EX20)</f>
        <v>3.449212074303406</v>
      </c>
      <c r="EY13" s="30">
        <v>2</v>
      </c>
      <c r="EZ13" s="19">
        <f>SUM(EZ15:EZ20)</f>
        <v>3.95</v>
      </c>
      <c r="FA13" s="19">
        <f>SUM(FA15:FA20)</f>
        <v>3.95</v>
      </c>
      <c r="FB13" s="19">
        <f>SUM(FB15:FB20)</f>
        <v>3.95</v>
      </c>
      <c r="FC13" s="19">
        <f aca="true" t="shared" si="34" ref="FC13:FI13">SUM(FC15:FC20)</f>
        <v>3.95</v>
      </c>
      <c r="FD13" s="19">
        <f t="shared" si="34"/>
        <v>3.95</v>
      </c>
      <c r="FE13" s="19">
        <f t="shared" si="34"/>
        <v>3.95</v>
      </c>
      <c r="FF13" s="19">
        <f t="shared" si="34"/>
        <v>3.95</v>
      </c>
      <c r="FG13" s="19">
        <f t="shared" si="34"/>
        <v>3.95</v>
      </c>
      <c r="FH13" s="19">
        <f t="shared" si="34"/>
        <v>4.5</v>
      </c>
      <c r="FI13" s="19">
        <f t="shared" si="34"/>
        <v>3.95</v>
      </c>
      <c r="FJ13" s="68">
        <f>SUM(FJ15:FJ20)</f>
        <v>3.9866347472828956</v>
      </c>
      <c r="FK13" s="30">
        <v>2</v>
      </c>
      <c r="FL13" s="19">
        <f>SUM(FL15:FL20)</f>
        <v>3.95</v>
      </c>
      <c r="FM13" s="19">
        <f>SUM(FM15:FM20)</f>
        <v>3.95</v>
      </c>
      <c r="FN13" s="19">
        <f>SUM(FN15:FN20)</f>
        <v>1.7000000000000002</v>
      </c>
      <c r="FO13" s="19">
        <f aca="true" t="shared" si="35" ref="FO13:FU13">SUM(FO15:FO20)</f>
        <v>4.5</v>
      </c>
      <c r="FP13" s="19">
        <f>SUM(FP15:FP20)</f>
        <v>3.95</v>
      </c>
      <c r="FQ13" s="19">
        <f>SUM(FQ15:FQ20)</f>
        <v>4.5</v>
      </c>
      <c r="FR13" s="19">
        <f>SUM(FR15:FR20)</f>
        <v>5.12</v>
      </c>
      <c r="FS13" s="19">
        <f t="shared" si="35"/>
        <v>2.83</v>
      </c>
      <c r="FT13" s="19">
        <f t="shared" si="35"/>
        <v>3.95</v>
      </c>
      <c r="FU13" s="19">
        <f t="shared" si="35"/>
        <v>3.95</v>
      </c>
      <c r="FV13" s="68">
        <f>SUM(FV15:FV20)</f>
        <v>3.8627885710618775</v>
      </c>
      <c r="FW13" s="30">
        <v>2</v>
      </c>
      <c r="FX13" s="19">
        <f>SUM(FX15:FX20)</f>
        <v>3.95</v>
      </c>
      <c r="FY13" s="19">
        <f>SUM(FY15:FY20)</f>
        <v>3.95</v>
      </c>
      <c r="FZ13" s="19">
        <f>SUM(FZ15:FZ20)</f>
        <v>3.95</v>
      </c>
      <c r="GA13" s="19">
        <f aca="true" t="shared" si="36" ref="GA13:GG13">SUM(GA15:GA20)</f>
        <v>3.95</v>
      </c>
      <c r="GB13" s="19">
        <f t="shared" si="36"/>
        <v>3.95</v>
      </c>
      <c r="GC13" s="19">
        <f t="shared" si="36"/>
        <v>3.95</v>
      </c>
      <c r="GD13" s="19">
        <f t="shared" si="36"/>
        <v>3.95</v>
      </c>
      <c r="GE13" s="19">
        <f t="shared" si="36"/>
        <v>3.95</v>
      </c>
      <c r="GF13" s="19">
        <f t="shared" si="36"/>
        <v>3.95</v>
      </c>
      <c r="GG13" s="19">
        <f t="shared" si="36"/>
        <v>3.95</v>
      </c>
      <c r="GH13" s="68">
        <f>SUM(GH15:GH20)</f>
        <v>3.95</v>
      </c>
      <c r="GI13" s="30">
        <v>2</v>
      </c>
      <c r="GJ13" s="19">
        <f>SUM(GJ15:GJ20)</f>
        <v>3.95</v>
      </c>
      <c r="GK13" s="19">
        <f>SUM(GK15:GK20)</f>
        <v>3.95</v>
      </c>
      <c r="GL13" s="19">
        <f>SUM(GL15:GL20)</f>
        <v>3.95</v>
      </c>
      <c r="GM13" s="19">
        <f aca="true" t="shared" si="37" ref="GM13:GS13">SUM(GM15:GM20)</f>
        <v>3.95</v>
      </c>
      <c r="GN13" s="19">
        <f t="shared" si="37"/>
        <v>3.95</v>
      </c>
      <c r="GO13" s="19">
        <f t="shared" si="37"/>
        <v>3.95</v>
      </c>
      <c r="GP13" s="19">
        <f t="shared" si="37"/>
        <v>3.95</v>
      </c>
      <c r="GQ13" s="19">
        <f t="shared" si="37"/>
        <v>3.95</v>
      </c>
      <c r="GR13" s="19">
        <f t="shared" si="37"/>
        <v>3.95</v>
      </c>
      <c r="GS13" s="19">
        <f t="shared" si="37"/>
        <v>3.95</v>
      </c>
      <c r="GT13" s="68">
        <f>SUM(GT15:GT20)</f>
        <v>3.95</v>
      </c>
      <c r="GU13" s="30">
        <v>2</v>
      </c>
      <c r="GV13" s="19">
        <f>SUM(GV15:GV20)</f>
        <v>3.95</v>
      </c>
      <c r="GW13" s="19">
        <f>SUM(GW15:GW20)</f>
        <v>3.95</v>
      </c>
      <c r="GX13" s="19">
        <f>SUM(GX15:GX20)</f>
        <v>1.2000000000000002</v>
      </c>
      <c r="GY13" s="19">
        <f aca="true" t="shared" si="38" ref="GY13:HE13">SUM(GY15:GY20)</f>
        <v>3.95</v>
      </c>
      <c r="GZ13" s="19">
        <f t="shared" si="38"/>
        <v>5.12</v>
      </c>
      <c r="HA13" s="19">
        <f t="shared" si="38"/>
        <v>3.95</v>
      </c>
      <c r="HB13" s="19">
        <f t="shared" si="38"/>
        <v>3.95</v>
      </c>
      <c r="HC13" s="19">
        <f t="shared" si="38"/>
        <v>3.95</v>
      </c>
      <c r="HD13" s="19">
        <f t="shared" si="38"/>
        <v>3.95</v>
      </c>
      <c r="HE13" s="19">
        <f t="shared" si="38"/>
        <v>3.95</v>
      </c>
      <c r="HF13" s="68">
        <f>SUM(HF15:HF20)</f>
        <v>4.0226858827382905</v>
      </c>
      <c r="HG13" s="30">
        <v>2</v>
      </c>
      <c r="HH13" s="19">
        <f aca="true" t="shared" si="39" ref="HH13:HR13">SUM(HH15:HH20)</f>
        <v>3.95</v>
      </c>
      <c r="HI13" s="19">
        <f t="shared" si="39"/>
        <v>3.95</v>
      </c>
      <c r="HJ13" s="19">
        <f t="shared" si="39"/>
        <v>3.95</v>
      </c>
      <c r="HK13" s="19">
        <f t="shared" si="39"/>
        <v>3.95</v>
      </c>
      <c r="HL13" s="19">
        <f t="shared" si="39"/>
        <v>2.83</v>
      </c>
      <c r="HM13" s="19">
        <f t="shared" si="39"/>
        <v>2.83</v>
      </c>
      <c r="HN13" s="19">
        <f t="shared" si="39"/>
        <v>2.83</v>
      </c>
      <c r="HO13" s="19">
        <f t="shared" si="39"/>
        <v>2.83</v>
      </c>
      <c r="HP13" s="19">
        <f t="shared" si="39"/>
        <v>2.83</v>
      </c>
      <c r="HQ13" s="19">
        <f t="shared" si="39"/>
        <v>2.83</v>
      </c>
      <c r="HR13" s="68">
        <f t="shared" si="39"/>
        <v>3.574444674464341</v>
      </c>
      <c r="HS13" s="30">
        <v>2</v>
      </c>
      <c r="HT13" s="19">
        <f>SUM(HT15:HT20)</f>
        <v>2.83</v>
      </c>
      <c r="HU13" s="19">
        <f>SUM(HU15:HU20)</f>
        <v>0</v>
      </c>
      <c r="HV13" s="19">
        <f>SUM(HV15:HV20)</f>
        <v>2.83</v>
      </c>
      <c r="HW13" s="19">
        <f aca="true" t="shared" si="40" ref="HW13:IC13">SUM(HW15:HW20)</f>
        <v>3.95</v>
      </c>
      <c r="HX13" s="19">
        <f t="shared" si="40"/>
        <v>3.95</v>
      </c>
      <c r="HY13" s="19">
        <f t="shared" si="40"/>
        <v>4.5</v>
      </c>
      <c r="HZ13" s="19">
        <f>SUM(HZ15:HZ20)</f>
        <v>4.5</v>
      </c>
      <c r="IA13" s="19">
        <f t="shared" si="40"/>
        <v>3.95</v>
      </c>
      <c r="IB13" s="19">
        <f t="shared" si="40"/>
        <v>3.95</v>
      </c>
      <c r="IC13" s="19">
        <f t="shared" si="40"/>
        <v>0</v>
      </c>
      <c r="ID13" s="68">
        <f>SUM(ID15:ID20)</f>
        <v>3.981308660963184</v>
      </c>
      <c r="IE13" s="30">
        <v>2</v>
      </c>
      <c r="IF13" s="19">
        <f>SUM(IF15:IF20)</f>
        <v>1.08</v>
      </c>
      <c r="IG13" s="19">
        <f aca="true" t="shared" si="41" ref="IG13:IM13">SUM(IG15:IG20)</f>
        <v>1.08</v>
      </c>
      <c r="IH13" s="19">
        <f t="shared" si="41"/>
        <v>1.08</v>
      </c>
      <c r="II13" s="19">
        <f t="shared" si="41"/>
        <v>1.08</v>
      </c>
      <c r="IJ13" s="19">
        <f>SUM(IJ15:IJ20)</f>
        <v>0</v>
      </c>
      <c r="IK13" s="19">
        <f t="shared" si="41"/>
        <v>1.08</v>
      </c>
      <c r="IL13" s="19">
        <f t="shared" si="41"/>
        <v>0</v>
      </c>
      <c r="IM13" s="19">
        <f t="shared" si="41"/>
        <v>1.08</v>
      </c>
      <c r="IN13" s="68">
        <f>SUM(IN15:IN20)</f>
        <v>1.08</v>
      </c>
    </row>
    <row r="14" spans="1:248" s="39" customFormat="1" ht="11.25" customHeight="1">
      <c r="A14" s="20"/>
      <c r="B14" s="142" t="s">
        <v>2</v>
      </c>
      <c r="C14" s="142"/>
      <c r="D14" s="142"/>
      <c r="E14" s="142"/>
      <c r="F14" s="20"/>
      <c r="G14" s="20"/>
      <c r="H14" s="20"/>
      <c r="I14" s="20"/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7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17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68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17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17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17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68"/>
      <c r="DI14" s="20"/>
      <c r="DJ14" s="20"/>
      <c r="DK14" s="20"/>
      <c r="DL14" s="68"/>
      <c r="DM14" s="69"/>
      <c r="DN14" s="69"/>
      <c r="DO14" s="69"/>
      <c r="DP14" s="7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68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68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68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68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68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68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68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68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68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68"/>
      <c r="IE14" s="20"/>
      <c r="IF14" s="20"/>
      <c r="IG14" s="20"/>
      <c r="IH14" s="20"/>
      <c r="II14" s="20"/>
      <c r="IJ14" s="20"/>
      <c r="IK14" s="20"/>
      <c r="IL14" s="20"/>
      <c r="IM14" s="20"/>
      <c r="IN14" s="68"/>
    </row>
    <row r="15" spans="1:248" s="39" customFormat="1" ht="36.75" customHeight="1">
      <c r="A15" s="20" t="s">
        <v>28</v>
      </c>
      <c r="B15" s="137" t="s">
        <v>15</v>
      </c>
      <c r="C15" s="137"/>
      <c r="D15" s="137"/>
      <c r="E15" s="137"/>
      <c r="F15" s="22">
        <v>0.5</v>
      </c>
      <c r="G15" s="22">
        <v>0.5</v>
      </c>
      <c r="H15" s="22">
        <v>0.5</v>
      </c>
      <c r="I15" s="22">
        <v>0.5</v>
      </c>
      <c r="J15" s="22">
        <f>SUM(F15*F41,G41*G15,H15*H41,I41*I15)/J41</f>
        <v>0.5</v>
      </c>
      <c r="K15" s="20" t="s">
        <v>28</v>
      </c>
      <c r="L15" s="22">
        <v>0.45</v>
      </c>
      <c r="M15" s="22">
        <v>0.5</v>
      </c>
      <c r="N15" s="22">
        <v>0.5</v>
      </c>
      <c r="O15" s="22">
        <v>0.5</v>
      </c>
      <c r="P15" s="22">
        <v>0.5</v>
      </c>
      <c r="Q15" s="22">
        <v>0.5</v>
      </c>
      <c r="R15" s="22">
        <v>0.5</v>
      </c>
      <c r="S15" s="22">
        <v>0.5</v>
      </c>
      <c r="T15" s="22">
        <v>0.5</v>
      </c>
      <c r="U15" s="71">
        <f>SUM(L15*L41,M41*M15,N15*N41,O41*O15,P15*P41,Q41*Q15,R15*R41,S41*S15,T15*T41)/U41</f>
        <v>0.4962015441112323</v>
      </c>
      <c r="V15" s="20" t="s">
        <v>28</v>
      </c>
      <c r="W15" s="22">
        <v>0.5</v>
      </c>
      <c r="X15" s="22">
        <v>0.5</v>
      </c>
      <c r="Y15" s="22">
        <v>0.5</v>
      </c>
      <c r="Z15" s="22">
        <v>0.5</v>
      </c>
      <c r="AA15" s="22">
        <v>0.5</v>
      </c>
      <c r="AB15" s="22">
        <v>0.5</v>
      </c>
      <c r="AC15" s="22">
        <v>0.5</v>
      </c>
      <c r="AD15" s="22">
        <v>0.5</v>
      </c>
      <c r="AE15" s="22">
        <v>0.5</v>
      </c>
      <c r="AF15" s="22">
        <v>0.5</v>
      </c>
      <c r="AG15" s="71">
        <f>SUM(W15*W41,X41*X15,Y15*Y41,Z41*Z15,AA15*AA41,AB41*AB15,AC15*AC41,AD41*AD15,AE15*AE41,AF15*AF41)/AG41</f>
        <v>0.5</v>
      </c>
      <c r="AH15" s="20" t="s">
        <v>28</v>
      </c>
      <c r="AI15" s="22">
        <v>0.5</v>
      </c>
      <c r="AJ15" s="22">
        <v>0.5</v>
      </c>
      <c r="AK15" s="22">
        <v>0.5</v>
      </c>
      <c r="AL15" s="22">
        <v>0.5</v>
      </c>
      <c r="AM15" s="22">
        <v>0.5</v>
      </c>
      <c r="AN15" s="22">
        <v>0.5</v>
      </c>
      <c r="AO15" s="22">
        <v>0.5</v>
      </c>
      <c r="AP15" s="22">
        <v>0.5</v>
      </c>
      <c r="AQ15" s="22">
        <v>0.5</v>
      </c>
      <c r="AR15" s="71">
        <f>SUM(AI15*AI41,AJ41*AJ15,AK15*AK41,AL41*AL15,AM15*AM41,AN41*AN15,AO15*AO41,AP41*AP15,AQ15*AQ41)/AR41</f>
        <v>0.5</v>
      </c>
      <c r="AS15" s="20" t="s">
        <v>28</v>
      </c>
      <c r="AT15" s="22">
        <v>0.5</v>
      </c>
      <c r="AU15" s="22">
        <v>0.5</v>
      </c>
      <c r="AV15" s="22">
        <v>0.5</v>
      </c>
      <c r="AW15" s="22">
        <v>0.5</v>
      </c>
      <c r="AX15" s="22">
        <v>0.5</v>
      </c>
      <c r="AY15" s="22">
        <v>0.5</v>
      </c>
      <c r="AZ15" s="22">
        <v>0.5</v>
      </c>
      <c r="BA15" s="22">
        <v>0.5</v>
      </c>
      <c r="BB15" s="22">
        <v>0.5</v>
      </c>
      <c r="BC15" s="22">
        <v>0.5</v>
      </c>
      <c r="BD15" s="71">
        <f>SUM(AT15*AT41,AU41*AU15,AV15*AV41,AW41*AW15,AX15*AX41,AY41*AY15,AZ15*AZ41,BA15*BA41,BB41*BB15,BC15*BC41)/BD41</f>
        <v>0.5</v>
      </c>
      <c r="BE15" s="20" t="s">
        <v>28</v>
      </c>
      <c r="BF15" s="22">
        <v>0.5</v>
      </c>
      <c r="BG15" s="22">
        <v>0.5</v>
      </c>
      <c r="BH15" s="22">
        <v>0.5</v>
      </c>
      <c r="BI15" s="22">
        <v>0.5</v>
      </c>
      <c r="BJ15" s="22">
        <v>0.5</v>
      </c>
      <c r="BK15" s="22">
        <v>0.5</v>
      </c>
      <c r="BL15" s="22">
        <v>0.5</v>
      </c>
      <c r="BM15" s="22">
        <v>0.5</v>
      </c>
      <c r="BN15" s="22">
        <v>0.5</v>
      </c>
      <c r="BO15" s="71">
        <f>SUM(BF15*BF41,BG41*BG15,BH15*BH41,BI41*BI15,BJ15*BJ41,BK41*BK15,BL15*BL41,BM41*BM15,BN15*BN41)/BO41</f>
        <v>0.5</v>
      </c>
      <c r="BP15" s="20" t="s">
        <v>28</v>
      </c>
      <c r="BQ15" s="22">
        <v>0.5</v>
      </c>
      <c r="BR15" s="22">
        <v>0.5</v>
      </c>
      <c r="BS15" s="22">
        <v>0.5</v>
      </c>
      <c r="BT15" s="22">
        <v>0.5</v>
      </c>
      <c r="BU15" s="22">
        <v>0.5</v>
      </c>
      <c r="BV15" s="22">
        <v>0.5</v>
      </c>
      <c r="BW15" s="22">
        <v>0.5</v>
      </c>
      <c r="BX15" s="22">
        <v>0.5</v>
      </c>
      <c r="BY15" s="22">
        <v>0.5</v>
      </c>
      <c r="BZ15" s="71">
        <f>SUM(BQ15*BQ41,BR41*BR15,BS15*BS41,BT41*BT15,BU15*BU41,BV41*BV15,BW15*BW41,BX41*BX15,BY15*BY41)/BZ41</f>
        <v>0.5</v>
      </c>
      <c r="CA15" s="20" t="s">
        <v>28</v>
      </c>
      <c r="CB15" s="22">
        <v>0.5</v>
      </c>
      <c r="CC15" s="22">
        <v>0.5</v>
      </c>
      <c r="CD15" s="22">
        <v>0.5</v>
      </c>
      <c r="CE15" s="22">
        <v>0.5</v>
      </c>
      <c r="CF15" s="22">
        <v>0.5</v>
      </c>
      <c r="CG15" s="22">
        <v>0.5</v>
      </c>
      <c r="CH15" s="22">
        <v>0.5</v>
      </c>
      <c r="CI15" s="22">
        <v>0.5</v>
      </c>
      <c r="CJ15" s="22">
        <v>0.5</v>
      </c>
      <c r="CK15" s="22">
        <v>0.5</v>
      </c>
      <c r="CL15" s="20" t="s">
        <v>28</v>
      </c>
      <c r="CM15" s="22">
        <v>0.5</v>
      </c>
      <c r="CN15" s="22">
        <v>0.5</v>
      </c>
      <c r="CO15" s="22">
        <v>0.5</v>
      </c>
      <c r="CP15" s="22">
        <v>0.5</v>
      </c>
      <c r="CQ15" s="22">
        <v>0.5</v>
      </c>
      <c r="CR15" s="22">
        <v>0.5</v>
      </c>
      <c r="CS15" s="22">
        <v>0.5</v>
      </c>
      <c r="CT15" s="22">
        <v>0.5</v>
      </c>
      <c r="CU15" s="22">
        <v>0.5</v>
      </c>
      <c r="CV15" s="22">
        <v>0.5</v>
      </c>
      <c r="CW15" s="71">
        <f>SUM(CM15*CM41,CN41*CN15,CO15*CO41,CP41*CP15,CQ15*CQ41,CR41*CR15,CS15*CS41,CT15*CT41,CU41*CU15,CV15*CV41)/CW41</f>
        <v>0.5</v>
      </c>
      <c r="CX15" s="20" t="s">
        <v>28</v>
      </c>
      <c r="CY15" s="22">
        <v>0.5</v>
      </c>
      <c r="CZ15" s="22">
        <v>0.5</v>
      </c>
      <c r="DA15" s="22">
        <v>0.5</v>
      </c>
      <c r="DB15" s="22">
        <v>0.5</v>
      </c>
      <c r="DC15" s="22">
        <v>0.5</v>
      </c>
      <c r="DD15" s="22">
        <v>0.5</v>
      </c>
      <c r="DE15" s="22">
        <v>0.5</v>
      </c>
      <c r="DF15" s="22">
        <v>0.5</v>
      </c>
      <c r="DG15" s="22">
        <v>0.5</v>
      </c>
      <c r="DH15" s="71">
        <f>SUM(CY15*CY41,CZ41*CZ15,DA15*DA41,DB41*DB15,DC15*DC41,DD41*DD15,DE15*DE41,DF41*DF15,DG15*DG41)/DH41</f>
        <v>0.5</v>
      </c>
      <c r="DI15" s="20" t="s">
        <v>28</v>
      </c>
      <c r="DJ15" s="18">
        <v>0</v>
      </c>
      <c r="DK15" s="18">
        <v>0.5</v>
      </c>
      <c r="DL15" s="71">
        <f>SUM(DJ15*DJ41,DK41*DK15)/DL41</f>
        <v>0.30903955635526975</v>
      </c>
      <c r="DM15" s="69">
        <f>SUM(DL15*DL41,DH15*DH41,CW15*CW41,CK15*CK41,BZ15*BZ41,BO15*BO41,BD15*BD41,AR15*AR41,AG15*AG41,U15*U41,J15*J41)/DM41</f>
        <v>0.48750284587882164</v>
      </c>
      <c r="DN15" s="72">
        <f>SUM(EA15*EA41,EL15*EL41,EX15*EX41,FJ15*FJ41,FV15*FV41,GH15*GH41,GT15*GT41,HF15*HF41,HR15*HR41,ID15*ID41)/DN41</f>
        <v>0.4531150956532582</v>
      </c>
      <c r="DO15" s="72">
        <f aca="true" t="shared" si="42" ref="DO15:DO20">SUM(IN15)</f>
        <v>0</v>
      </c>
      <c r="DP15" s="73">
        <f>SUM(DO15*DO41,DN15*DN41,DM15*DM41)/DP41</f>
        <v>0.4789143923968343</v>
      </c>
      <c r="DQ15" s="20" t="s">
        <v>28</v>
      </c>
      <c r="DR15" s="18">
        <v>0</v>
      </c>
      <c r="DS15" s="18">
        <v>0</v>
      </c>
      <c r="DT15" s="22">
        <v>0.5</v>
      </c>
      <c r="DU15" s="22">
        <v>0.5</v>
      </c>
      <c r="DV15" s="22">
        <v>0.5</v>
      </c>
      <c r="DW15" s="22">
        <v>0.5</v>
      </c>
      <c r="DX15" s="22">
        <v>0.5</v>
      </c>
      <c r="DY15" s="22">
        <v>0.5</v>
      </c>
      <c r="DZ15" s="22">
        <v>0.5</v>
      </c>
      <c r="EA15" s="71">
        <f>SUM(DR15*DR41,DS41*DS15,DT15*DT41,DU41*DU15,DV15*DV41,DW41*DW15,DX15*DX41,DY41*DY15,DZ15*DZ41)/EA41</f>
        <v>0.38039847978809166</v>
      </c>
      <c r="EB15" s="20" t="s">
        <v>28</v>
      </c>
      <c r="EC15" s="22">
        <v>0.5</v>
      </c>
      <c r="ED15" s="22">
        <v>0.5</v>
      </c>
      <c r="EE15" s="22">
        <v>0.5</v>
      </c>
      <c r="EF15" s="22">
        <v>0.5</v>
      </c>
      <c r="EG15" s="22">
        <v>0.5</v>
      </c>
      <c r="EH15" s="22">
        <v>0.5</v>
      </c>
      <c r="EI15" s="22">
        <v>0.5</v>
      </c>
      <c r="EJ15" s="22">
        <v>0.5</v>
      </c>
      <c r="EK15" s="22">
        <v>0.5</v>
      </c>
      <c r="EL15" s="71">
        <f>SUM(EC15*EC41,ED41*ED15,EE15*EE41,EF41*EF15,EG15*EG41,EH41*EH15,EI15*EI41,EJ41*EJ15,EK15*EK41)/EL41</f>
        <v>0.5</v>
      </c>
      <c r="EM15" s="20" t="s">
        <v>28</v>
      </c>
      <c r="EN15" s="22">
        <v>0.5</v>
      </c>
      <c r="EO15" s="22">
        <v>0.5</v>
      </c>
      <c r="EP15" s="18">
        <v>0</v>
      </c>
      <c r="EQ15" s="22">
        <v>0.5</v>
      </c>
      <c r="ER15" s="22">
        <v>0.5</v>
      </c>
      <c r="ES15" s="18">
        <v>0</v>
      </c>
      <c r="ET15" s="18">
        <v>0</v>
      </c>
      <c r="EU15" s="22">
        <v>0.5</v>
      </c>
      <c r="EV15" s="22">
        <v>0.5</v>
      </c>
      <c r="EW15" s="22">
        <v>0.5</v>
      </c>
      <c r="EX15" s="71">
        <f>SUM(EN15*EN41,EO41*EO15,EP15*EP41,EQ41*EQ15,ER15*ER41,ES41*ES15,ET15*ET41,EU41*EU15,EV15*EV41,EW15*EW41)/EX41</f>
        <v>0.3598297213622291</v>
      </c>
      <c r="EY15" s="20" t="s">
        <v>28</v>
      </c>
      <c r="EZ15" s="22">
        <v>0.5</v>
      </c>
      <c r="FA15" s="22">
        <v>0.5</v>
      </c>
      <c r="FB15" s="22">
        <v>0.5</v>
      </c>
      <c r="FC15" s="22">
        <v>0.5</v>
      </c>
      <c r="FD15" s="22">
        <v>0.5</v>
      </c>
      <c r="FE15" s="22">
        <v>0.5</v>
      </c>
      <c r="FF15" s="22">
        <v>0.5</v>
      </c>
      <c r="FG15" s="22">
        <v>0.5</v>
      </c>
      <c r="FH15" s="18">
        <v>0</v>
      </c>
      <c r="FI15" s="22">
        <v>0.5</v>
      </c>
      <c r="FJ15" s="71">
        <f>SUM(EZ15*EZ41,FA41*FA15,FB15*FB41,FC41*FC15,FD15*FD41,FE41*FE15,FF15*FF41,FG41*FG15,FH15*FH41,FI15*FI41)/FJ41</f>
        <v>0.4666956842882769</v>
      </c>
      <c r="FK15" s="20" t="s">
        <v>28</v>
      </c>
      <c r="FL15" s="22">
        <v>0.5</v>
      </c>
      <c r="FM15" s="22">
        <v>0.5</v>
      </c>
      <c r="FN15" s="22">
        <v>0.5</v>
      </c>
      <c r="FO15" s="18">
        <v>0</v>
      </c>
      <c r="FP15" s="22">
        <v>0.5</v>
      </c>
      <c r="FQ15" s="18">
        <v>0</v>
      </c>
      <c r="FR15" s="22">
        <v>0.5</v>
      </c>
      <c r="FS15" s="22">
        <v>0.5</v>
      </c>
      <c r="FT15" s="22">
        <v>0.5</v>
      </c>
      <c r="FU15" s="22">
        <v>0.5</v>
      </c>
      <c r="FV15" s="71">
        <f>SUM(FL15*FL41,FM41*FM15,FN15*FN41,FO41*FO15,FP15*FP41,FQ41*FQ15,FR15*FR41,FS41*FS15,FT15*FT41,FU15*FU41)/FV41</f>
        <v>0.43530714067989673</v>
      </c>
      <c r="FW15" s="20" t="s">
        <v>28</v>
      </c>
      <c r="FX15" s="22">
        <v>0.5</v>
      </c>
      <c r="FY15" s="22">
        <v>0.5</v>
      </c>
      <c r="FZ15" s="22">
        <v>0.5</v>
      </c>
      <c r="GA15" s="22">
        <v>0.5</v>
      </c>
      <c r="GB15" s="22">
        <v>0.5</v>
      </c>
      <c r="GC15" s="22">
        <v>0.5</v>
      </c>
      <c r="GD15" s="22">
        <v>0.5</v>
      </c>
      <c r="GE15" s="22">
        <v>0.5</v>
      </c>
      <c r="GF15" s="22">
        <v>0.5</v>
      </c>
      <c r="GG15" s="22">
        <v>0.5</v>
      </c>
      <c r="GH15" s="71">
        <f>SUM(FX15*FX41,FY41*FY15,FZ15*FZ41,GA41*GA15,GB15*GB41,GC41*GC15,GD15*GD41,GE41*GE15,GF15*GF41,GG15*GG41)/GH41</f>
        <v>0.5</v>
      </c>
      <c r="GI15" s="20" t="s">
        <v>28</v>
      </c>
      <c r="GJ15" s="22">
        <v>0.5</v>
      </c>
      <c r="GK15" s="22">
        <v>0.5</v>
      </c>
      <c r="GL15" s="22">
        <v>0.5</v>
      </c>
      <c r="GM15" s="22">
        <v>0.5</v>
      </c>
      <c r="GN15" s="22">
        <v>0.5</v>
      </c>
      <c r="GO15" s="22">
        <v>0.5</v>
      </c>
      <c r="GP15" s="22">
        <v>0.5</v>
      </c>
      <c r="GQ15" s="22">
        <v>0.5</v>
      </c>
      <c r="GR15" s="22">
        <v>0.5</v>
      </c>
      <c r="GS15" s="22">
        <v>0.5</v>
      </c>
      <c r="GT15" s="71">
        <f>SUM(GJ15*GJ41,GK41*GK15,GL15*GL41,GM41*GM15,GN15*GN41,GO41*GO15,GP15*GP41,GQ41*GQ15,GR15*GR41,GS15*GS41)/GT41</f>
        <v>0.5</v>
      </c>
      <c r="GU15" s="20" t="s">
        <v>28</v>
      </c>
      <c r="GV15" s="22">
        <v>0.5</v>
      </c>
      <c r="GW15" s="22">
        <v>0.5</v>
      </c>
      <c r="GX15" s="18">
        <v>0</v>
      </c>
      <c r="GY15" s="22">
        <v>0.5</v>
      </c>
      <c r="GZ15" s="22">
        <v>0.5</v>
      </c>
      <c r="HA15" s="22">
        <v>0.5</v>
      </c>
      <c r="HB15" s="22">
        <v>0.5</v>
      </c>
      <c r="HC15" s="22">
        <v>0.5</v>
      </c>
      <c r="HD15" s="22">
        <v>0.5</v>
      </c>
      <c r="HE15" s="22">
        <v>0.5</v>
      </c>
      <c r="HF15" s="71">
        <f>SUM(GV15*GV41,GW41*GW15,GX15*GX41,GY41*GY15,GZ15*GZ41,HA41*HA15,HB15*HB41,HC41*HC15,HD15*HD41,HE15*HE41)/HF41</f>
        <v>0.5</v>
      </c>
      <c r="HG15" s="20" t="s">
        <v>28</v>
      </c>
      <c r="HH15" s="22">
        <v>0.5</v>
      </c>
      <c r="HI15" s="22">
        <v>0.5</v>
      </c>
      <c r="HJ15" s="22">
        <v>0.5</v>
      </c>
      <c r="HK15" s="22">
        <v>0.5</v>
      </c>
      <c r="HL15" s="22">
        <v>0.5</v>
      </c>
      <c r="HM15" s="22">
        <v>0.5</v>
      </c>
      <c r="HN15" s="22">
        <v>0.5</v>
      </c>
      <c r="HO15" s="22">
        <v>0.5</v>
      </c>
      <c r="HP15" s="22">
        <v>0.5</v>
      </c>
      <c r="HQ15" s="22">
        <v>0.5</v>
      </c>
      <c r="HR15" s="71">
        <f>SUM(HH15*HH41,HI41*HI15,HJ15*HJ41,HK41*HK15,HL15*HL41,HM41*HM15,HN15*HN41,HO41*HO15,HP15*HP41,HQ15*HQ41)/HR41</f>
        <v>0.5</v>
      </c>
      <c r="HS15" s="20" t="s">
        <v>28</v>
      </c>
      <c r="HT15" s="22">
        <v>0.5</v>
      </c>
      <c r="HU15" s="18">
        <v>0</v>
      </c>
      <c r="HV15" s="22">
        <v>0.5</v>
      </c>
      <c r="HW15" s="22">
        <v>0.5</v>
      </c>
      <c r="HX15" s="22">
        <v>0.5</v>
      </c>
      <c r="HY15" s="18">
        <v>0</v>
      </c>
      <c r="HZ15" s="18">
        <v>0</v>
      </c>
      <c r="IA15" s="22">
        <v>0.5</v>
      </c>
      <c r="IB15" s="22">
        <v>0.5</v>
      </c>
      <c r="IC15" s="18">
        <v>0</v>
      </c>
      <c r="ID15" s="71">
        <f>SUM(HT15*HT41,HU41*HU15,HV15*HV41,HW41*HW15,HX15*HX41,HY41*HY15,HZ15*HZ41,IA41*IA15,IB15*IB41,IC15*IC41)/ID41</f>
        <v>0.41929251177544946</v>
      </c>
      <c r="IE15" s="20" t="s">
        <v>28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71">
        <f>SUM(IF15*IF41,IG41*IG15,IH15*IH41,II41*II15,IJ15*IJ41,IK41*IK15,IL15*IL41,IM41*IM15)/IN41</f>
        <v>0</v>
      </c>
    </row>
    <row r="16" spans="1:248" s="39" customFormat="1" ht="33.75" customHeight="1">
      <c r="A16" s="20" t="s">
        <v>29</v>
      </c>
      <c r="B16" s="142" t="s">
        <v>16</v>
      </c>
      <c r="C16" s="142"/>
      <c r="D16" s="142"/>
      <c r="E16" s="142"/>
      <c r="F16" s="21">
        <v>2.25</v>
      </c>
      <c r="G16" s="21">
        <v>2.25</v>
      </c>
      <c r="H16" s="21">
        <v>2.25</v>
      </c>
      <c r="I16" s="21">
        <v>2.25</v>
      </c>
      <c r="J16" s="22">
        <f>SUM(F16*F41,G41*G16,H16*H41,I41*I16)/J41</f>
        <v>2.25</v>
      </c>
      <c r="K16" s="20" t="s">
        <v>29</v>
      </c>
      <c r="L16" s="21">
        <v>2.1</v>
      </c>
      <c r="M16" s="21">
        <v>2.25</v>
      </c>
      <c r="N16" s="21">
        <v>2.25</v>
      </c>
      <c r="O16" s="21">
        <v>2.25</v>
      </c>
      <c r="P16" s="21">
        <v>2.25</v>
      </c>
      <c r="Q16" s="21">
        <v>2.25</v>
      </c>
      <c r="R16" s="21">
        <v>2.25</v>
      </c>
      <c r="S16" s="21">
        <v>2.25</v>
      </c>
      <c r="T16" s="21">
        <v>2.25</v>
      </c>
      <c r="U16" s="71">
        <f>SUM(L16*L41,M41*M16,N16*N41,O41*O16,P16*P41,Q41*Q16,R16*R41,S41*S16,T16*T41)/U41</f>
        <v>2.2386046323336966</v>
      </c>
      <c r="V16" s="20" t="s">
        <v>29</v>
      </c>
      <c r="W16" s="21">
        <v>2.25</v>
      </c>
      <c r="X16" s="21">
        <v>2.25</v>
      </c>
      <c r="Y16" s="21">
        <v>2.25</v>
      </c>
      <c r="Z16" s="21">
        <v>2.25</v>
      </c>
      <c r="AA16" s="21">
        <v>2.25</v>
      </c>
      <c r="AB16" s="21">
        <v>2.25</v>
      </c>
      <c r="AC16" s="21">
        <v>2.25</v>
      </c>
      <c r="AD16" s="21">
        <v>2.25</v>
      </c>
      <c r="AE16" s="21">
        <v>2.25</v>
      </c>
      <c r="AF16" s="21">
        <v>2.25</v>
      </c>
      <c r="AG16" s="64">
        <f>SUM(W16*W41,X41*X16,Y16*Y41,Z41*Z16,AA16*AA41,AB41*AB16,AC16*AC41,AD41*AD16,AE16*AE41,AF16*AF41)/AG41</f>
        <v>2.2499999999999996</v>
      </c>
      <c r="AH16" s="20" t="s">
        <v>29</v>
      </c>
      <c r="AI16" s="21">
        <v>2.25</v>
      </c>
      <c r="AJ16" s="21">
        <v>2.25</v>
      </c>
      <c r="AK16" s="21">
        <v>2.25</v>
      </c>
      <c r="AL16" s="21">
        <v>2.25</v>
      </c>
      <c r="AM16" s="21">
        <v>2.25</v>
      </c>
      <c r="AN16" s="21">
        <v>2.25</v>
      </c>
      <c r="AO16" s="21">
        <v>2.25</v>
      </c>
      <c r="AP16" s="21">
        <v>2.25</v>
      </c>
      <c r="AQ16" s="21">
        <v>2.25</v>
      </c>
      <c r="AR16" s="64">
        <f>SUM(AI16*AI41,AJ41*AJ16,AK16*AK41,AL41*AL16,AM16*AM41,AN41*AN16,AO16*AO41,AP41*AP16,AQ16*AQ41)/AR41</f>
        <v>2.2499999999999996</v>
      </c>
      <c r="AS16" s="20" t="s">
        <v>29</v>
      </c>
      <c r="AT16" s="21">
        <v>2.25</v>
      </c>
      <c r="AU16" s="21">
        <v>2.25</v>
      </c>
      <c r="AV16" s="21">
        <v>2.25</v>
      </c>
      <c r="AW16" s="21">
        <v>2.25</v>
      </c>
      <c r="AX16" s="21">
        <v>2.25</v>
      </c>
      <c r="AY16" s="21">
        <v>2.25</v>
      </c>
      <c r="AZ16" s="21">
        <v>2.25</v>
      </c>
      <c r="BA16" s="21">
        <v>2.25</v>
      </c>
      <c r="BB16" s="21">
        <v>2.25</v>
      </c>
      <c r="BC16" s="21">
        <v>2.25</v>
      </c>
      <c r="BD16" s="71">
        <f>SUM(AT16*AT41,AU41*AU16,AV16*AV41,AW41*AW16,AX16*AX41,AY41*AY16,AZ16*AZ41,BA16*BA41,BB41*BB16,BC16*BC41)/BD41</f>
        <v>2.25</v>
      </c>
      <c r="BE16" s="20" t="s">
        <v>29</v>
      </c>
      <c r="BF16" s="21">
        <v>2.25</v>
      </c>
      <c r="BG16" s="21">
        <v>2.25</v>
      </c>
      <c r="BH16" s="21">
        <v>2.25</v>
      </c>
      <c r="BI16" s="21">
        <v>2.25</v>
      </c>
      <c r="BJ16" s="21">
        <v>2.25</v>
      </c>
      <c r="BK16" s="21">
        <v>2.25</v>
      </c>
      <c r="BL16" s="21">
        <v>2.25</v>
      </c>
      <c r="BM16" s="21">
        <v>2.25</v>
      </c>
      <c r="BN16" s="21">
        <v>2.25</v>
      </c>
      <c r="BO16" s="71">
        <f>SUM(BF16*BF41,BG41*BG16,BH16*BH41,BI41*BI16,BJ16*BJ41,BK41*BK16,BL16*BL41,BM41*BM16,BN16*BN41)/BO41</f>
        <v>2.25</v>
      </c>
      <c r="BP16" s="20" t="s">
        <v>29</v>
      </c>
      <c r="BQ16" s="21">
        <v>2.25</v>
      </c>
      <c r="BR16" s="21">
        <v>2.25</v>
      </c>
      <c r="BS16" s="21">
        <v>2.25</v>
      </c>
      <c r="BT16" s="21">
        <v>2.25</v>
      </c>
      <c r="BU16" s="21">
        <v>2.25</v>
      </c>
      <c r="BV16" s="21">
        <v>2.25</v>
      </c>
      <c r="BW16" s="21">
        <v>2.25</v>
      </c>
      <c r="BX16" s="21">
        <v>2.25</v>
      </c>
      <c r="BY16" s="21">
        <v>2.25</v>
      </c>
      <c r="BZ16" s="64">
        <f>SUM(BQ16*BQ41,BR41*BR16,BS16*BS41,BT41*BT16,BU16*BU41,BV41*BV16,BW16*BW41,BX41*BX16,BY16*BY41)/BZ41</f>
        <v>2.25</v>
      </c>
      <c r="CA16" s="20" t="s">
        <v>29</v>
      </c>
      <c r="CB16" s="21">
        <v>2.25</v>
      </c>
      <c r="CC16" s="21">
        <v>2.25</v>
      </c>
      <c r="CD16" s="21">
        <v>2.25</v>
      </c>
      <c r="CE16" s="21">
        <v>2.25</v>
      </c>
      <c r="CF16" s="21">
        <v>2.25</v>
      </c>
      <c r="CG16" s="21">
        <v>2.25</v>
      </c>
      <c r="CH16" s="21">
        <v>2.25</v>
      </c>
      <c r="CI16" s="21">
        <v>2.25</v>
      </c>
      <c r="CJ16" s="21">
        <v>2.25</v>
      </c>
      <c r="CK16" s="64">
        <f>SUM(CB16*CB41,CC41*CC16,CD16*CD41,CE41*CE16,CF16*CF41,CG41*CG16,CH16*CH41,CI41*CI16,CJ16*CJ41)/CK41</f>
        <v>2.25</v>
      </c>
      <c r="CL16" s="20" t="s">
        <v>29</v>
      </c>
      <c r="CM16" s="21">
        <v>2.25</v>
      </c>
      <c r="CN16" s="21">
        <v>2.25</v>
      </c>
      <c r="CO16" s="21">
        <v>2.25</v>
      </c>
      <c r="CP16" s="21">
        <v>2.25</v>
      </c>
      <c r="CQ16" s="21">
        <v>2.25</v>
      </c>
      <c r="CR16" s="21">
        <v>2.25</v>
      </c>
      <c r="CS16" s="21">
        <v>2.75</v>
      </c>
      <c r="CT16" s="21">
        <v>2.25</v>
      </c>
      <c r="CU16" s="21">
        <v>2.25</v>
      </c>
      <c r="CV16" s="21">
        <v>2.25</v>
      </c>
      <c r="CW16" s="71">
        <f>SUM(CM16*CM41,CN41*CN16,CO16*CO41,CP41*CP16,CQ16*CQ41,CR41*CR16,CS16*CS41,CT16*CT41,CU41*CU16,CV16*CV41)/CW41</f>
        <v>2.319206533086715</v>
      </c>
      <c r="CX16" s="20" t="s">
        <v>29</v>
      </c>
      <c r="CY16" s="21">
        <v>2.25</v>
      </c>
      <c r="CZ16" s="21">
        <v>2.25</v>
      </c>
      <c r="DA16" s="21">
        <v>3.2</v>
      </c>
      <c r="DB16" s="21">
        <v>2.25</v>
      </c>
      <c r="DC16" s="21">
        <v>2.25</v>
      </c>
      <c r="DD16" s="21">
        <v>2.25</v>
      </c>
      <c r="DE16" s="21">
        <v>2.25</v>
      </c>
      <c r="DF16" s="21">
        <v>2.25</v>
      </c>
      <c r="DG16" s="21">
        <v>2.25</v>
      </c>
      <c r="DH16" s="71">
        <f>SUM(CY16*CY41,CZ41*CZ16,DA16*DA41,DB41*DB16,DC16*DC41,DD41*DD16,DE16*DE41,DF41*DF16,DG16*DG41)/DH41</f>
        <v>2.4288574852969873</v>
      </c>
      <c r="DI16" s="20" t="s">
        <v>29</v>
      </c>
      <c r="DJ16" s="21">
        <v>2.55</v>
      </c>
      <c r="DK16" s="21">
        <v>2.25</v>
      </c>
      <c r="DL16" s="71">
        <f>SUM(DJ16*DJ41,DK41*DK16)/DL41</f>
        <v>2.364576266186838</v>
      </c>
      <c r="DM16" s="69">
        <f>SUM(DL16*DL41,DH16*DH41,CW16*CW41,CK16*CK41,BZ16*BZ41,BO16*BO41,BD16*BD41,AR16*AR41,AG16*AG41,U16*U41,J16*J41)/DM41</f>
        <v>2.2952770214638045</v>
      </c>
      <c r="DN16" s="72">
        <f>SUM(EA16*EA41,EL16*EL41,EX16*EX41,FJ16*FJ41,FV16*FV41,GH16*GH41,GT16*GT41,HF16*HF41,HR16*HR41,ID16*ID41)/DN41</f>
        <v>2.096516311106031</v>
      </c>
      <c r="DO16" s="72">
        <f t="shared" si="42"/>
        <v>0</v>
      </c>
      <c r="DP16" s="73">
        <f>SUM(DO16*DO41,DN16*DN41,DM16*DM41)/DP41</f>
        <v>2.2484039056641336</v>
      </c>
      <c r="DQ16" s="20" t="s">
        <v>29</v>
      </c>
      <c r="DR16" s="21">
        <v>0</v>
      </c>
      <c r="DS16" s="21">
        <v>2.25</v>
      </c>
      <c r="DT16" s="21">
        <v>2.25</v>
      </c>
      <c r="DU16" s="21">
        <v>0</v>
      </c>
      <c r="DV16" s="21">
        <v>0</v>
      </c>
      <c r="DW16" s="21">
        <v>2.25</v>
      </c>
      <c r="DX16" s="21">
        <v>2.25</v>
      </c>
      <c r="DY16" s="21">
        <v>2.25</v>
      </c>
      <c r="DZ16" s="21">
        <v>2.25</v>
      </c>
      <c r="EA16" s="71">
        <f>SUM(DR16*DR41,DS41*DS16,DT16*DT41,DU41*DU16,DV16*DV41,DW41*DW16,DX16*DX41,DY41*DY16,DZ16*DZ41)/EA41</f>
        <v>1.4228665207877462</v>
      </c>
      <c r="EB16" s="20" t="s">
        <v>29</v>
      </c>
      <c r="EC16" s="21">
        <v>2.25</v>
      </c>
      <c r="ED16" s="21">
        <v>2.25</v>
      </c>
      <c r="EE16" s="21">
        <v>2.25</v>
      </c>
      <c r="EF16" s="21">
        <v>2.25</v>
      </c>
      <c r="EG16" s="21">
        <v>2.25</v>
      </c>
      <c r="EH16" s="21">
        <v>2.25</v>
      </c>
      <c r="EI16" s="21">
        <v>2.25</v>
      </c>
      <c r="EJ16" s="21">
        <v>2.25</v>
      </c>
      <c r="EK16" s="21">
        <v>2.25</v>
      </c>
      <c r="EL16" s="71">
        <f>SUM(EC16*EC41,ED41*ED16,EE16*EE41,EF41*EF16,EG16*EG41,EH41*EH16,EI16*EI41,EJ41*EJ16,EK16*EK41)/EL41</f>
        <v>2.2499999999999996</v>
      </c>
      <c r="EM16" s="20" t="s">
        <v>29</v>
      </c>
      <c r="EN16" s="21">
        <v>2.25</v>
      </c>
      <c r="EO16" s="21">
        <v>2.25</v>
      </c>
      <c r="EP16" s="21">
        <v>2.25</v>
      </c>
      <c r="EQ16" s="21">
        <v>0</v>
      </c>
      <c r="ER16" s="21">
        <v>2.25</v>
      </c>
      <c r="ES16" s="21">
        <v>0</v>
      </c>
      <c r="ET16" s="21">
        <v>2.25</v>
      </c>
      <c r="EU16" s="21">
        <v>2.25</v>
      </c>
      <c r="EV16" s="21">
        <v>0</v>
      </c>
      <c r="EW16" s="21">
        <v>0</v>
      </c>
      <c r="EX16" s="71">
        <f>SUM(EN16*EN41,EO41*EO16,EP16*EP41,EQ41*EQ16,ER16*ER41,ES41*ES16,ET16*ET41,EU41*EU16,EV16*EV41,EW16*EW41)/EX41</f>
        <v>1.586377708978328</v>
      </c>
      <c r="EY16" s="20" t="s">
        <v>29</v>
      </c>
      <c r="EZ16" s="21">
        <v>2.25</v>
      </c>
      <c r="FA16" s="21">
        <v>2.25</v>
      </c>
      <c r="FB16" s="21">
        <v>2.25</v>
      </c>
      <c r="FC16" s="21">
        <v>2.25</v>
      </c>
      <c r="FD16" s="21">
        <v>2.25</v>
      </c>
      <c r="FE16" s="21">
        <v>2.25</v>
      </c>
      <c r="FF16" s="21">
        <v>2.25</v>
      </c>
      <c r="FG16" s="21">
        <v>2.25</v>
      </c>
      <c r="FH16" s="21">
        <v>2.25</v>
      </c>
      <c r="FI16" s="21">
        <v>2.25</v>
      </c>
      <c r="FJ16" s="71">
        <f>SUM(EZ16*EZ41,FA41*FA16,FB16*FB41,FC41*FC16,FD16*FD41,FE41*FE16,FF16*FF41,FG41*FG16,FH16*FH41,FI16*FI41)/FJ41</f>
        <v>2.25</v>
      </c>
      <c r="FK16" s="20" t="s">
        <v>29</v>
      </c>
      <c r="FL16" s="21">
        <v>2.25</v>
      </c>
      <c r="FM16" s="21">
        <v>2.25</v>
      </c>
      <c r="FN16" s="21">
        <v>0</v>
      </c>
      <c r="FO16" s="21">
        <v>2.25</v>
      </c>
      <c r="FP16" s="21">
        <v>2.25</v>
      </c>
      <c r="FQ16" s="21">
        <v>2.25</v>
      </c>
      <c r="FR16" s="21">
        <v>2.25</v>
      </c>
      <c r="FS16" s="21">
        <v>1.13</v>
      </c>
      <c r="FT16" s="21">
        <v>2.25</v>
      </c>
      <c r="FU16" s="21">
        <v>2.25</v>
      </c>
      <c r="FV16" s="71">
        <f>SUM(FL16*FL41,FM41*FM16,FN16*FN41,FO41*FO16,FP16*FP41,FQ41*FQ16,FR16*FR41,FS41*FS16,FT16*FT41,FU16*FU41)/FV41</f>
        <v>2.0430586527200676</v>
      </c>
      <c r="FW16" s="20" t="s">
        <v>29</v>
      </c>
      <c r="FX16" s="21">
        <v>2.25</v>
      </c>
      <c r="FY16" s="21">
        <v>2.25</v>
      </c>
      <c r="FZ16" s="21">
        <v>2.25</v>
      </c>
      <c r="GA16" s="21">
        <v>2.25</v>
      </c>
      <c r="GB16" s="21">
        <v>2.25</v>
      </c>
      <c r="GC16" s="21">
        <v>2.25</v>
      </c>
      <c r="GD16" s="21">
        <v>2.25</v>
      </c>
      <c r="GE16" s="21">
        <v>2.25</v>
      </c>
      <c r="GF16" s="21">
        <v>2.25</v>
      </c>
      <c r="GG16" s="21">
        <v>2.25</v>
      </c>
      <c r="GH16" s="71">
        <f>SUM(FX16*FX41,FY41*FY16,FZ16*FZ41,GA41*GA16,GB16*GB41,GC41*GC16,GD16*GD41,GE41*GE16,GF16*GF41,GG16*GG41)/GH41</f>
        <v>2.25</v>
      </c>
      <c r="GI16" s="20" t="s">
        <v>29</v>
      </c>
      <c r="GJ16" s="21">
        <v>2.25</v>
      </c>
      <c r="GK16" s="21">
        <v>2.25</v>
      </c>
      <c r="GL16" s="21">
        <v>2.25</v>
      </c>
      <c r="GM16" s="21">
        <v>2.25</v>
      </c>
      <c r="GN16" s="21">
        <v>2.25</v>
      </c>
      <c r="GO16" s="21">
        <v>2.25</v>
      </c>
      <c r="GP16" s="21">
        <v>2.25</v>
      </c>
      <c r="GQ16" s="21">
        <v>2.25</v>
      </c>
      <c r="GR16" s="21">
        <v>2.25</v>
      </c>
      <c r="GS16" s="21">
        <v>2.25</v>
      </c>
      <c r="GT16" s="71">
        <f>SUM(GJ16*GJ41,GK41*GK16,GL16*GL41,GM41*GM16,GN16*GN41,GO41*GO16,GP16*GP41,GQ41*GQ16,GR16*GR41,GS16*GS41)/GT41</f>
        <v>2.25</v>
      </c>
      <c r="GU16" s="20" t="s">
        <v>29</v>
      </c>
      <c r="GV16" s="21">
        <v>2.25</v>
      </c>
      <c r="GW16" s="21">
        <v>2.25</v>
      </c>
      <c r="GX16" s="21">
        <v>0</v>
      </c>
      <c r="GY16" s="21">
        <v>2.25</v>
      </c>
      <c r="GZ16" s="21">
        <v>2.25</v>
      </c>
      <c r="HA16" s="21">
        <v>2.25</v>
      </c>
      <c r="HB16" s="21">
        <v>2.25</v>
      </c>
      <c r="HC16" s="21">
        <v>2.25</v>
      </c>
      <c r="HD16" s="21">
        <v>2.25</v>
      </c>
      <c r="HE16" s="21">
        <v>2.25</v>
      </c>
      <c r="HF16" s="71">
        <f>SUM(GV16*GV41,GW41*GW16,GX16*GX41,GY41*GY16,GZ16*GZ41,HA41*HA16,HB16*HB41,HC41*HC16,HD16*HD41,HE16*HE41)/HF41</f>
        <v>2.25</v>
      </c>
      <c r="HG16" s="20" t="s">
        <v>29</v>
      </c>
      <c r="HH16" s="21">
        <v>2.25</v>
      </c>
      <c r="HI16" s="21">
        <v>2.25</v>
      </c>
      <c r="HJ16" s="21">
        <v>2.25</v>
      </c>
      <c r="HK16" s="21">
        <v>2.25</v>
      </c>
      <c r="HL16" s="21">
        <v>1.13</v>
      </c>
      <c r="HM16" s="21">
        <v>1.13</v>
      </c>
      <c r="HN16" s="21">
        <v>1.13</v>
      </c>
      <c r="HO16" s="21">
        <v>1.13</v>
      </c>
      <c r="HP16" s="21">
        <v>1.13</v>
      </c>
      <c r="HQ16" s="21">
        <v>1.13</v>
      </c>
      <c r="HR16" s="71">
        <f>SUM(HH16*HH41,HI41*HI16,HJ16*HJ41,HK41*HK16,HL16*HL41,HM41*HM16,HN16*HN41,HO41*HO16,HP16*HP41,HQ16*HQ41)/HR41</f>
        <v>1.874444674464341</v>
      </c>
      <c r="HS16" s="20" t="s">
        <v>29</v>
      </c>
      <c r="HT16" s="21">
        <v>1.13</v>
      </c>
      <c r="HU16" s="21">
        <v>0</v>
      </c>
      <c r="HV16" s="21">
        <v>1.13</v>
      </c>
      <c r="HW16" s="21">
        <v>2.25</v>
      </c>
      <c r="HX16" s="21">
        <v>2.25</v>
      </c>
      <c r="HY16" s="21">
        <v>2.25</v>
      </c>
      <c r="HZ16" s="21">
        <v>2.25</v>
      </c>
      <c r="IA16" s="21">
        <v>2.25</v>
      </c>
      <c r="IB16" s="21">
        <v>2.25</v>
      </c>
      <c r="IC16" s="21">
        <v>0</v>
      </c>
      <c r="ID16" s="71">
        <f>SUM(HT16*HT41,HU41*HU16,HV16*HV41,HW41*HW16,HX16*HX41,HY41*HY16,HZ16*HZ41,IA41*IA16,IB16*IB41,IC16*IC41)/ID41</f>
        <v>2.1925304239161783</v>
      </c>
      <c r="IE16" s="20" t="s">
        <v>29</v>
      </c>
      <c r="IF16" s="21">
        <v>0</v>
      </c>
      <c r="IG16" s="21">
        <v>0</v>
      </c>
      <c r="IH16" s="21">
        <v>0</v>
      </c>
      <c r="II16" s="21">
        <v>0</v>
      </c>
      <c r="IJ16" s="21">
        <v>0</v>
      </c>
      <c r="IK16" s="21">
        <v>0</v>
      </c>
      <c r="IL16" s="21">
        <v>0</v>
      </c>
      <c r="IM16" s="21">
        <v>0</v>
      </c>
      <c r="IN16" s="71">
        <f>SUM(IF16*IF41,IG41*IG16,IH16*IH41,II41*II16,IJ16*IJ41,IK41*IK16,IL16*IL41,IM41*IM16)/IN41</f>
        <v>0</v>
      </c>
    </row>
    <row r="17" spans="1:248" s="39" customFormat="1" ht="36" customHeight="1">
      <c r="A17" s="20" t="s">
        <v>30</v>
      </c>
      <c r="B17" s="142" t="s">
        <v>17</v>
      </c>
      <c r="C17" s="142"/>
      <c r="D17" s="142"/>
      <c r="E17" s="142"/>
      <c r="F17" s="20">
        <v>1.17</v>
      </c>
      <c r="G17" s="20">
        <v>1.17</v>
      </c>
      <c r="H17" s="20">
        <v>1.17</v>
      </c>
      <c r="I17" s="20">
        <v>1.17</v>
      </c>
      <c r="J17" s="22">
        <f>SUM(F17*F41,G41*G17,H17*H41,I41*I17)/J41</f>
        <v>1.1700000000000002</v>
      </c>
      <c r="K17" s="20" t="s">
        <v>30</v>
      </c>
      <c r="L17" s="20">
        <v>1.08</v>
      </c>
      <c r="M17" s="20">
        <v>1.17</v>
      </c>
      <c r="N17" s="20">
        <v>1.17</v>
      </c>
      <c r="O17" s="20">
        <v>0</v>
      </c>
      <c r="P17" s="20">
        <v>1.17</v>
      </c>
      <c r="Q17" s="20">
        <v>1.17</v>
      </c>
      <c r="R17" s="20">
        <v>1.17</v>
      </c>
      <c r="S17" s="20">
        <v>1.17</v>
      </c>
      <c r="T17" s="20">
        <v>1.17</v>
      </c>
      <c r="U17" s="71">
        <f>SUM(L17*L41,M41*M17,N17*N41,O41*O17,P17*P41,Q41*Q17,R17*R41,S41*S17,T17*T41)/U41</f>
        <v>1.0874381887917937</v>
      </c>
      <c r="V17" s="20" t="s">
        <v>30</v>
      </c>
      <c r="W17" s="20">
        <v>1.17</v>
      </c>
      <c r="X17" s="20">
        <v>1.17</v>
      </c>
      <c r="Y17" s="20">
        <v>1.17</v>
      </c>
      <c r="Z17" s="20">
        <v>1.17</v>
      </c>
      <c r="AA17" s="20">
        <v>1.17</v>
      </c>
      <c r="AB17" s="20">
        <v>1.17</v>
      </c>
      <c r="AC17" s="20">
        <v>1.17</v>
      </c>
      <c r="AD17" s="20">
        <v>1.17</v>
      </c>
      <c r="AE17" s="20">
        <v>0</v>
      </c>
      <c r="AF17" s="20">
        <v>1.17</v>
      </c>
      <c r="AG17" s="71">
        <f>SUM(W17*W41,X41*X17,Y17*Y41,Z41*Z17,AA17*AA41,AB41*AB17,AC17*AC41,AD41*AD17,AF17*AF41)/AG41</f>
        <v>1.0508505026503805</v>
      </c>
      <c r="AH17" s="20" t="s">
        <v>30</v>
      </c>
      <c r="AI17" s="20">
        <v>1.17</v>
      </c>
      <c r="AJ17" s="20">
        <v>1.17</v>
      </c>
      <c r="AK17" s="20">
        <v>1.17</v>
      </c>
      <c r="AL17" s="20">
        <v>1.17</v>
      </c>
      <c r="AM17" s="20">
        <v>1.17</v>
      </c>
      <c r="AN17" s="20">
        <v>1.17</v>
      </c>
      <c r="AO17" s="20">
        <v>1.17</v>
      </c>
      <c r="AP17" s="20">
        <v>1.17</v>
      </c>
      <c r="AQ17" s="20">
        <v>1.17</v>
      </c>
      <c r="AR17" s="64">
        <f>SUM(AI17*AI41,AJ41*AJ17,AK17*AK41,AL41*AL17,AM17*AM41,AN41*AN17,AO17*AO41,AP41*AP17,AQ17*AQ41)/AR41</f>
        <v>1.17</v>
      </c>
      <c r="AS17" s="20" t="s">
        <v>30</v>
      </c>
      <c r="AT17" s="20">
        <v>1.17</v>
      </c>
      <c r="AU17" s="20">
        <v>1.17</v>
      </c>
      <c r="AV17" s="20">
        <v>1.17</v>
      </c>
      <c r="AW17" s="20">
        <v>1.17</v>
      </c>
      <c r="AX17" s="20">
        <v>1.17</v>
      </c>
      <c r="AY17" s="20">
        <v>1.17</v>
      </c>
      <c r="AZ17" s="20">
        <v>1.17</v>
      </c>
      <c r="BA17" s="20">
        <v>0</v>
      </c>
      <c r="BB17" s="20">
        <v>1.17</v>
      </c>
      <c r="BC17" s="20">
        <v>1.17</v>
      </c>
      <c r="BD17" s="71">
        <f>SUM(AT17*AT41,AU41*AU17,AV17*AV41,AW41*AW17,AX17*AX41,AY41*AY17,AZ17*AZ41,BA17*BA41,BB41*BB17,BC17*BC41)/BD41</f>
        <v>1.0448155770333467</v>
      </c>
      <c r="BE17" s="20" t="s">
        <v>30</v>
      </c>
      <c r="BF17" s="20">
        <v>1.17</v>
      </c>
      <c r="BG17" s="20">
        <v>1.17</v>
      </c>
      <c r="BH17" s="20">
        <v>1.17</v>
      </c>
      <c r="BI17" s="20">
        <v>1.17</v>
      </c>
      <c r="BJ17" s="20">
        <v>1.17</v>
      </c>
      <c r="BK17" s="21">
        <v>0</v>
      </c>
      <c r="BL17" s="21">
        <v>0</v>
      </c>
      <c r="BM17" s="20">
        <v>1.17</v>
      </c>
      <c r="BN17" s="20">
        <v>1.17</v>
      </c>
      <c r="BO17" s="71">
        <f>SUM(BF17*BF41,BG41*BG17,BH17*BH41,BI41*BI17,BJ17*BJ41,BK41*BK17,BL17*BL41,BM41*BM17,BN17*BN41)/BO41</f>
        <v>0.9590913760336945</v>
      </c>
      <c r="BP17" s="20" t="s">
        <v>30</v>
      </c>
      <c r="BQ17" s="20">
        <v>1.17</v>
      </c>
      <c r="BR17" s="21">
        <v>0</v>
      </c>
      <c r="BS17" s="21">
        <v>0</v>
      </c>
      <c r="BT17" s="20">
        <v>1.17</v>
      </c>
      <c r="BU17" s="20">
        <v>1.17</v>
      </c>
      <c r="BV17" s="20">
        <v>1.17</v>
      </c>
      <c r="BW17" s="20">
        <v>0</v>
      </c>
      <c r="BX17" s="20">
        <v>1.17</v>
      </c>
      <c r="BY17" s="20">
        <v>1.17</v>
      </c>
      <c r="BZ17" s="71">
        <f>SUM(BQ17*BQ41,BR41*BR17,BS17*BS41,BT41*BT17,BU17*BU41,BV41*BV17,BW17*BW41,BX41*BX17,BY17*BY41)/BZ41</f>
        <v>0.8200637653048856</v>
      </c>
      <c r="CA17" s="20" t="s">
        <v>30</v>
      </c>
      <c r="CB17" s="20">
        <v>1.17</v>
      </c>
      <c r="CC17" s="20">
        <v>1.17</v>
      </c>
      <c r="CD17" s="20">
        <v>1.17</v>
      </c>
      <c r="CE17" s="20">
        <v>1.17</v>
      </c>
      <c r="CF17" s="20">
        <v>1.17</v>
      </c>
      <c r="CG17" s="20">
        <v>1.17</v>
      </c>
      <c r="CH17" s="20">
        <v>1.17</v>
      </c>
      <c r="CI17" s="20">
        <v>1.17</v>
      </c>
      <c r="CJ17" s="20">
        <v>1.17</v>
      </c>
      <c r="CK17" s="71">
        <f>SUM(CB17*CB41,CC41*CC17,CD17*CD41,CE41*CE17,CF17*CF41,CG41*CG17,CH17*CH41,CI41*CI17,CJ17*CJ41)/CK41</f>
        <v>1.1699999999999997</v>
      </c>
      <c r="CL17" s="20" t="s">
        <v>30</v>
      </c>
      <c r="CM17" s="20">
        <v>1.17</v>
      </c>
      <c r="CN17" s="20">
        <v>1.17</v>
      </c>
      <c r="CO17" s="20">
        <v>2.31</v>
      </c>
      <c r="CP17" s="20">
        <v>2.31</v>
      </c>
      <c r="CQ17" s="20">
        <v>1.17</v>
      </c>
      <c r="CR17" s="20">
        <v>0</v>
      </c>
      <c r="CS17" s="21">
        <v>8.1</v>
      </c>
      <c r="CT17" s="20">
        <v>0</v>
      </c>
      <c r="CU17" s="20">
        <v>0</v>
      </c>
      <c r="CV17" s="20">
        <v>0</v>
      </c>
      <c r="CW17" s="71">
        <f>SUM(CM17*CM41,CN41*CN17,CO17*CO41,CP41*CP17,CQ17*CQ41,CR41*CR17,CS17*CS41,CT17*CT41,CU41*CU17,CV17*CV41)/CW41</f>
        <v>1.9415315073000257</v>
      </c>
      <c r="CX17" s="20" t="s">
        <v>30</v>
      </c>
      <c r="CY17" s="20">
        <v>0</v>
      </c>
      <c r="CZ17" s="20">
        <v>0</v>
      </c>
      <c r="DA17" s="20">
        <v>1.24</v>
      </c>
      <c r="DB17" s="20">
        <v>1.17</v>
      </c>
      <c r="DC17" s="20">
        <v>1.17</v>
      </c>
      <c r="DD17" s="20">
        <v>1.17</v>
      </c>
      <c r="DE17" s="20">
        <v>1.17</v>
      </c>
      <c r="DF17" s="20">
        <v>1.17</v>
      </c>
      <c r="DG17" s="20">
        <v>1.17</v>
      </c>
      <c r="DH17" s="71">
        <f>SUM(CY17*CY41,CZ41*CZ17,DA17*DA41,DB41*DB17,DC17*DC41,DD41*DD17,DE17*DE41,DF41*DF17,DG17*DG41)/DH41</f>
        <v>1.078646319368955</v>
      </c>
      <c r="DI17" s="20" t="s">
        <v>30</v>
      </c>
      <c r="DJ17" s="21">
        <v>1.5</v>
      </c>
      <c r="DK17" s="20">
        <v>1.17</v>
      </c>
      <c r="DL17" s="71">
        <f>SUM(DJ17*DJ41,DK41*DK17)/DL41</f>
        <v>1.2960338928055217</v>
      </c>
      <c r="DM17" s="69">
        <f>SUM(DL17*DL41,DH17*DH41,CW17*CW41,CK17*CK41,BZ17*BZ41,BO17*BO41,BD17*BD41,AR17*AR41,AG17*AG41,U17*U41,J17*J41)/DM41</f>
        <v>1.196816133590185</v>
      </c>
      <c r="DN17" s="72">
        <f>SUM(EA17*EA41,EL17*EL41,EX17*EX41,FJ17*FJ41,FV17*FV41,GH17*GH41,GT17*GT41,HF17*HF41,HR17*HR41,ID17*ID41)/DN41</f>
        <v>0.15843889310319745</v>
      </c>
      <c r="DO17" s="72">
        <f t="shared" si="42"/>
        <v>0</v>
      </c>
      <c r="DP17" s="73">
        <f>SUM(DO17*DO41,DN17*DN41,DM17*DM41)/DP41</f>
        <v>1.0091252711584089</v>
      </c>
      <c r="DQ17" s="20" t="s">
        <v>30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1.17</v>
      </c>
      <c r="DZ17" s="20">
        <v>0</v>
      </c>
      <c r="EA17" s="71">
        <f>SUM(DR17*DR41,DS41*DS17,DT17*DT41,DU41*DU17,DV17*DV41,DW41*DW17,DX17*DX41,DY41*DY17,DZ17*DZ41)/EA41</f>
        <v>0.11183922607393756</v>
      </c>
      <c r="EB17" s="20" t="s">
        <v>30</v>
      </c>
      <c r="EC17" s="20">
        <v>1.17</v>
      </c>
      <c r="ED17" s="20">
        <v>1.17</v>
      </c>
      <c r="EE17" s="20">
        <v>0</v>
      </c>
      <c r="EF17" s="20">
        <v>1.17</v>
      </c>
      <c r="EG17" s="20">
        <v>1.17</v>
      </c>
      <c r="EH17" s="20">
        <v>1.17</v>
      </c>
      <c r="EI17" s="20">
        <v>0</v>
      </c>
      <c r="EJ17" s="20">
        <v>0</v>
      </c>
      <c r="EK17" s="20">
        <v>1.17</v>
      </c>
      <c r="EL17" s="71">
        <f>SUM(EC17*EC41,ED41*ED17,EE17*EE41,EF41*EF17,EG17*EG41,EH41*EH17,EI17*EI41,EJ41*EJ17,EK17*EK41)/EL41</f>
        <v>0.8401419110690633</v>
      </c>
      <c r="EM17" s="20" t="s">
        <v>30</v>
      </c>
      <c r="EN17" s="20">
        <v>0</v>
      </c>
      <c r="EO17" s="20">
        <v>0</v>
      </c>
      <c r="EP17" s="20">
        <v>1.17</v>
      </c>
      <c r="EQ17" s="20">
        <v>0</v>
      </c>
      <c r="ER17" s="20">
        <v>0</v>
      </c>
      <c r="ES17" s="20">
        <v>0</v>
      </c>
      <c r="ET17" s="20">
        <v>1.17</v>
      </c>
      <c r="EU17" s="20">
        <v>1.17</v>
      </c>
      <c r="EV17" s="20">
        <v>0</v>
      </c>
      <c r="EW17" s="20">
        <v>0</v>
      </c>
      <c r="EX17" s="71">
        <f>SUM(EN17*EN41,EO41*EO17,EP17*EP41,EQ41*EQ17,ER17*ER41,ES41*ES17,ET17*ET41,EU41*EU17,EV17*EV41,EW17*EW41)/EX41</f>
        <v>0.4404102167182662</v>
      </c>
      <c r="EY17" s="20" t="s">
        <v>30</v>
      </c>
      <c r="EZ17" s="20">
        <v>0</v>
      </c>
      <c r="FA17" s="20">
        <v>0</v>
      </c>
      <c r="FB17" s="20">
        <v>0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>
        <v>1.17</v>
      </c>
      <c r="FI17" s="20">
        <v>0</v>
      </c>
      <c r="FJ17" s="71">
        <f>SUM(EZ17*EZ41,FA41*FA17,FB17*FB41,FC41*FC17,FD17*FD41,FE41*FE17,FF17*FF41,FG41*FG17,FH17*FH41,FI17*FI41)/FJ41</f>
        <v>0.0779320987654321</v>
      </c>
      <c r="FK17" s="20" t="s">
        <v>30</v>
      </c>
      <c r="FL17" s="20">
        <v>0</v>
      </c>
      <c r="FM17" s="20">
        <v>0</v>
      </c>
      <c r="FN17" s="20">
        <v>0</v>
      </c>
      <c r="FO17" s="20">
        <v>1.17</v>
      </c>
      <c r="FP17" s="20">
        <v>0</v>
      </c>
      <c r="FQ17" s="20">
        <v>1.17</v>
      </c>
      <c r="FR17" s="20">
        <v>1.17</v>
      </c>
      <c r="FS17" s="20">
        <v>0</v>
      </c>
      <c r="FT17" s="20">
        <v>0</v>
      </c>
      <c r="FU17" s="20">
        <v>0</v>
      </c>
      <c r="FV17" s="71">
        <f>SUM(FL17*FL41,FM41*FM17,FN17*FN41,FO41*FO17,FP17*FP41,FQ41*FQ17,FR17*FR41,FS41*FS17,FT17*FT41,FU17*FU41)/FV41</f>
        <v>0.19994906389873743</v>
      </c>
      <c r="FW17" s="20" t="s">
        <v>30</v>
      </c>
      <c r="FX17" s="20">
        <v>0</v>
      </c>
      <c r="FY17" s="20">
        <v>0</v>
      </c>
      <c r="FZ17" s="20">
        <v>0</v>
      </c>
      <c r="GA17" s="20">
        <v>0</v>
      </c>
      <c r="GB17" s="20">
        <v>0</v>
      </c>
      <c r="GC17" s="20">
        <v>0</v>
      </c>
      <c r="GD17" s="20">
        <v>0</v>
      </c>
      <c r="GE17" s="20">
        <v>0</v>
      </c>
      <c r="GF17" s="20">
        <v>0</v>
      </c>
      <c r="GG17" s="20">
        <v>0</v>
      </c>
      <c r="GH17" s="71">
        <f>SUM(FX17*FX41,FY41*FY17,FZ17*FZ41,GA41*GA17,GB17*GB41,GC41*GC17,GD17*GD41,GE41*GE17,GF17*GF41,GG17*GG41)/GH41</f>
        <v>0</v>
      </c>
      <c r="GI17" s="20" t="s">
        <v>30</v>
      </c>
      <c r="GJ17" s="20">
        <v>0</v>
      </c>
      <c r="GK17" s="20">
        <v>0</v>
      </c>
      <c r="GL17" s="20">
        <v>0</v>
      </c>
      <c r="GM17" s="20">
        <v>0</v>
      </c>
      <c r="GN17" s="20">
        <v>0</v>
      </c>
      <c r="GO17" s="20">
        <v>0</v>
      </c>
      <c r="GP17" s="20">
        <v>0</v>
      </c>
      <c r="GQ17" s="20">
        <v>0</v>
      </c>
      <c r="GR17" s="20">
        <v>0</v>
      </c>
      <c r="GS17" s="20">
        <v>0</v>
      </c>
      <c r="GT17" s="71">
        <f>SUM(GJ17*GJ41,GK41*GK17,GL17*GL41,GM41*GM17,GN17*GN41,GO41*GO17,GP17*GP41,GQ41*GQ17,GR17*GR41,GS17*GS41)/GT41</f>
        <v>0</v>
      </c>
      <c r="GU17" s="20" t="s">
        <v>30</v>
      </c>
      <c r="GV17" s="20">
        <v>0</v>
      </c>
      <c r="GW17" s="20">
        <v>0</v>
      </c>
      <c r="GX17" s="20">
        <v>0</v>
      </c>
      <c r="GY17" s="20">
        <v>0</v>
      </c>
      <c r="GZ17" s="20">
        <v>1.17</v>
      </c>
      <c r="HA17" s="20">
        <v>0</v>
      </c>
      <c r="HB17" s="20">
        <v>0</v>
      </c>
      <c r="HC17" s="20">
        <v>0</v>
      </c>
      <c r="HD17" s="20">
        <v>0</v>
      </c>
      <c r="HE17" s="20">
        <v>0</v>
      </c>
      <c r="HF17" s="71">
        <f>SUM(GV17*GV41,GW41*GW17,GX17*GX41,GY41*GY17,GZ17*GZ41,HA41*HA17,HB17*HB41,HC41*HC17,HD17*HD41,HE17*HE41)/HF41</f>
        <v>0.0726858827382902</v>
      </c>
      <c r="HG17" s="20" t="s">
        <v>30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M17" s="20">
        <v>0</v>
      </c>
      <c r="HN17" s="20">
        <v>0</v>
      </c>
      <c r="HO17" s="20">
        <v>0</v>
      </c>
      <c r="HP17" s="20">
        <v>0</v>
      </c>
      <c r="HQ17" s="20">
        <v>0</v>
      </c>
      <c r="HR17" s="71">
        <f>SUM(HH17*HH41,HI41*HI17,HJ17*HJ41,HK41*HK17,HL17*HL41,HM41*HM17,HN17*HN41,HO41*HO17,HP17*HP41,HQ17*HQ41)/HR41</f>
        <v>0</v>
      </c>
      <c r="HS17" s="20" t="s">
        <v>30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1.17</v>
      </c>
      <c r="HZ17" s="20">
        <v>1.17</v>
      </c>
      <c r="IA17" s="20">
        <v>0</v>
      </c>
      <c r="IB17" s="20">
        <v>0</v>
      </c>
      <c r="IC17" s="20">
        <v>0</v>
      </c>
      <c r="ID17" s="71">
        <f>SUM(HT17*HT41,HU41*HU17,HV17*HV41,HW41*HW17,HX17*HX41,HY41*HY17,HZ17*HZ41,IA41*IA17,IB17*IB41,IC17*IC41)/ID41</f>
        <v>0.18885552244544843</v>
      </c>
      <c r="IE17" s="20" t="s">
        <v>30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M17" s="20">
        <v>0</v>
      </c>
      <c r="IN17" s="71">
        <f>SUM(IF17*IF41,IG41*IG17,IH17*IH41,II41*II17,IJ17*IJ41,IK41*IK17,IL17*IL41,IM41*IM17)/IN41</f>
        <v>0</v>
      </c>
    </row>
    <row r="18" spans="1:248" s="39" customFormat="1" ht="48.75" customHeight="1">
      <c r="A18" s="20" t="s">
        <v>31</v>
      </c>
      <c r="B18" s="142" t="s">
        <v>18</v>
      </c>
      <c r="C18" s="142"/>
      <c r="D18" s="142"/>
      <c r="E18" s="142"/>
      <c r="F18" s="21">
        <v>1.08</v>
      </c>
      <c r="G18" s="21">
        <v>1.08</v>
      </c>
      <c r="H18" s="21">
        <v>1.08</v>
      </c>
      <c r="I18" s="21">
        <v>1.08</v>
      </c>
      <c r="J18" s="22">
        <f>SUM(F18*F41,G41*G18,H18*H41,I41*I18)/J41</f>
        <v>1.08</v>
      </c>
      <c r="K18" s="20" t="s">
        <v>31</v>
      </c>
      <c r="L18" s="21">
        <v>1</v>
      </c>
      <c r="M18" s="21">
        <v>1.08</v>
      </c>
      <c r="N18" s="21">
        <v>1.08</v>
      </c>
      <c r="O18" s="21">
        <v>1.08</v>
      </c>
      <c r="P18" s="21">
        <v>1.08</v>
      </c>
      <c r="Q18" s="21">
        <v>1.08</v>
      </c>
      <c r="R18" s="21">
        <v>1.08</v>
      </c>
      <c r="S18" s="21">
        <v>1.08</v>
      </c>
      <c r="T18" s="21">
        <v>1.08</v>
      </c>
      <c r="U18" s="71">
        <f>SUM(L18*L41,M41*M18,N18*N41,O41*O18,P18*P41,Q41*Q18,R18*R41,S41*S18,T18*T41)/U41</f>
        <v>1.0739224705779715</v>
      </c>
      <c r="V18" s="20" t="s">
        <v>31</v>
      </c>
      <c r="W18" s="21">
        <v>1.08</v>
      </c>
      <c r="X18" s="21">
        <v>1.08</v>
      </c>
      <c r="Y18" s="21">
        <v>1.08</v>
      </c>
      <c r="Z18" s="21">
        <v>1.08</v>
      </c>
      <c r="AA18" s="21">
        <v>1.08</v>
      </c>
      <c r="AB18" s="21">
        <v>1.08</v>
      </c>
      <c r="AC18" s="21">
        <v>1.08</v>
      </c>
      <c r="AD18" s="21">
        <v>1.08</v>
      </c>
      <c r="AE18" s="21">
        <v>1.08</v>
      </c>
      <c r="AF18" s="21">
        <v>1.08</v>
      </c>
      <c r="AG18" s="71">
        <f>SUM(W18*W41,X41*X18,Y18*Y41,Z41*Z18,AA18*AA41,AB41*AB18,AC18*AC41,AD41*AD18,AE18*AE41,AF18*AF41)/AG41</f>
        <v>1.0799999999999998</v>
      </c>
      <c r="AH18" s="20" t="s">
        <v>31</v>
      </c>
      <c r="AI18" s="21">
        <v>1.08</v>
      </c>
      <c r="AJ18" s="21">
        <v>1.08</v>
      </c>
      <c r="AK18" s="21">
        <v>1.08</v>
      </c>
      <c r="AL18" s="21">
        <v>1.08</v>
      </c>
      <c r="AM18" s="21">
        <v>1.08</v>
      </c>
      <c r="AN18" s="21">
        <v>1.08</v>
      </c>
      <c r="AO18" s="21">
        <v>1.08</v>
      </c>
      <c r="AP18" s="21">
        <v>1.08</v>
      </c>
      <c r="AQ18" s="21">
        <v>1.08</v>
      </c>
      <c r="AR18" s="64">
        <f>SUM(AI18*AI41,AJ41*AJ18,AK18*AK41,AL41*AL18,AM18*AM41,AN41*AN18,AO18*AO41,AP41*AP18,AQ18*AQ41)/AR41</f>
        <v>1.0799999999999998</v>
      </c>
      <c r="AS18" s="20" t="s">
        <v>31</v>
      </c>
      <c r="AT18" s="21">
        <v>1.08</v>
      </c>
      <c r="AU18" s="21">
        <v>1.08</v>
      </c>
      <c r="AV18" s="21">
        <v>1.08</v>
      </c>
      <c r="AW18" s="21">
        <v>1.08</v>
      </c>
      <c r="AX18" s="21">
        <v>1.08</v>
      </c>
      <c r="AY18" s="21">
        <v>1.08</v>
      </c>
      <c r="AZ18" s="21">
        <v>1.08</v>
      </c>
      <c r="BA18" s="21">
        <v>1.08</v>
      </c>
      <c r="BB18" s="21">
        <v>1.08</v>
      </c>
      <c r="BC18" s="21">
        <v>1.08</v>
      </c>
      <c r="BD18" s="71">
        <f>SUM(AT18*AT41,AU41*AU18,AV18*AV41,AW41*AW18,AX18*AX41,AY41*AY18,AZ18*AZ41,BA18*BA41,BB41*BB18,BC18*BC41)/BD41</f>
        <v>1.0799999999999998</v>
      </c>
      <c r="BE18" s="20" t="s">
        <v>31</v>
      </c>
      <c r="BF18" s="21">
        <v>1.08</v>
      </c>
      <c r="BG18" s="21">
        <v>1.08</v>
      </c>
      <c r="BH18" s="21">
        <v>1.08</v>
      </c>
      <c r="BI18" s="21">
        <v>1.08</v>
      </c>
      <c r="BJ18" s="21">
        <v>1.08</v>
      </c>
      <c r="BK18" s="21">
        <v>1.08</v>
      </c>
      <c r="BL18" s="21">
        <v>1.08</v>
      </c>
      <c r="BM18" s="21">
        <v>1.08</v>
      </c>
      <c r="BN18" s="21">
        <v>1.08</v>
      </c>
      <c r="BO18" s="71">
        <f>SUM(BF18*BF41,BG41*BG18,BH18*BH41,BI41*BI18,BJ18*BJ41,BK41*BK18,BL18*BL41,BM41*BM18,BN18*BN41)/BO41</f>
        <v>1.08</v>
      </c>
      <c r="BP18" s="20" t="s">
        <v>31</v>
      </c>
      <c r="BQ18" s="21">
        <v>1.08</v>
      </c>
      <c r="BR18" s="21">
        <v>1.08</v>
      </c>
      <c r="BS18" s="21">
        <v>1.08</v>
      </c>
      <c r="BT18" s="21">
        <v>1.08</v>
      </c>
      <c r="BU18" s="21">
        <v>1.08</v>
      </c>
      <c r="BV18" s="21">
        <v>1.08</v>
      </c>
      <c r="BW18" s="21">
        <v>1.08</v>
      </c>
      <c r="BX18" s="21">
        <v>1.08</v>
      </c>
      <c r="BY18" s="21">
        <v>1.08</v>
      </c>
      <c r="BZ18" s="64">
        <f>SUM(BQ18*BQ41,BR41*BR18,BS18*BS41,BT41*BT18,BU18*BU41,BV41*BV18,BW18*BW41,BX41*BX18,BY18*BY41)/BZ41</f>
        <v>1.0800000000000003</v>
      </c>
      <c r="CA18" s="20" t="s">
        <v>31</v>
      </c>
      <c r="CB18" s="21">
        <v>1.08</v>
      </c>
      <c r="CC18" s="21">
        <v>1.08</v>
      </c>
      <c r="CD18" s="21">
        <v>1.08</v>
      </c>
      <c r="CE18" s="21">
        <v>1.08</v>
      </c>
      <c r="CF18" s="21">
        <v>1.08</v>
      </c>
      <c r="CG18" s="21">
        <v>1.08</v>
      </c>
      <c r="CH18" s="21">
        <v>1.08</v>
      </c>
      <c r="CI18" s="21">
        <v>1.08</v>
      </c>
      <c r="CJ18" s="21">
        <v>1.08</v>
      </c>
      <c r="CK18" s="71">
        <f>SUM(CB18*CB41,CC41*CC18,CD18*CD41,CE41*CE18,CF18*CF41,CG41*CG18,CH18*CH41,CI41*CI18,CJ18*CJ41)/CK41</f>
        <v>1.08</v>
      </c>
      <c r="CL18" s="20" t="s">
        <v>31</v>
      </c>
      <c r="CM18" s="21">
        <v>1.08</v>
      </c>
      <c r="CN18" s="21">
        <v>1.08</v>
      </c>
      <c r="CO18" s="21">
        <v>1.08</v>
      </c>
      <c r="CP18" s="21">
        <v>1.08</v>
      </c>
      <c r="CQ18" s="21">
        <v>1.08</v>
      </c>
      <c r="CR18" s="21">
        <v>1.08</v>
      </c>
      <c r="CS18" s="21">
        <v>1.08</v>
      </c>
      <c r="CT18" s="21">
        <v>1.08</v>
      </c>
      <c r="CU18" s="21">
        <v>1.08</v>
      </c>
      <c r="CV18" s="21">
        <v>1.08</v>
      </c>
      <c r="CW18" s="71">
        <f>SUM(CM18*CM41,CN41*CN18,CO18*CO41,CP41*CP18,CQ18*CQ41,CR41*CR18,CS18*CS41,CT18*CT41,CU41*CU18,CV18*CV41)/CW41</f>
        <v>1.0799999999999998</v>
      </c>
      <c r="CX18" s="20" t="s">
        <v>31</v>
      </c>
      <c r="CY18" s="21">
        <v>1.08</v>
      </c>
      <c r="CZ18" s="21">
        <v>1.08</v>
      </c>
      <c r="DA18" s="21">
        <v>1.08</v>
      </c>
      <c r="DB18" s="21">
        <v>1.08</v>
      </c>
      <c r="DC18" s="21">
        <v>1.08</v>
      </c>
      <c r="DD18" s="21">
        <v>1.08</v>
      </c>
      <c r="DE18" s="21">
        <v>1.08</v>
      </c>
      <c r="DF18" s="21">
        <v>1.08</v>
      </c>
      <c r="DG18" s="21">
        <v>1.08</v>
      </c>
      <c r="DH18" s="21">
        <v>1.08</v>
      </c>
      <c r="DI18" s="20" t="s">
        <v>31</v>
      </c>
      <c r="DJ18" s="21">
        <v>2.08</v>
      </c>
      <c r="DK18" s="21">
        <v>1.08</v>
      </c>
      <c r="DL18" s="71">
        <f>SUM(DJ18*DJ41,DK41*DK18)/DL41</f>
        <v>1.4619208872894605</v>
      </c>
      <c r="DM18" s="72">
        <f>SUM(DL18*DL41,DH18*DH41,CW18*CW41,CK18*CK41,BZ18*BZ41,BO18*BO41,BD18*BD41,AR18*AR41,AG18*AG41,U18*U41,J18*J41)/DM41</f>
        <v>1.1029852768591715</v>
      </c>
      <c r="DN18" s="72">
        <f>SUM(EA18*EA41,EL18*EL41,EX18*EX41,FJ18*FJ41,FV18*FV41,GH18*GH41,GT18*GT41,HF18*HF41,HR18*HR41,ID18*ID41)/DN41</f>
        <v>1.071293007596147</v>
      </c>
      <c r="DO18" s="72">
        <f t="shared" si="42"/>
        <v>1.08</v>
      </c>
      <c r="DP18" s="73">
        <f>SUM(DO18*DO41,DN18*DN41,DM18*DM41)/DP41</f>
        <v>1.097328518654436</v>
      </c>
      <c r="DQ18" s="20" t="s">
        <v>31</v>
      </c>
      <c r="DR18" s="21">
        <v>1.08</v>
      </c>
      <c r="DS18" s="21">
        <v>1.08</v>
      </c>
      <c r="DT18" s="21">
        <v>1.08</v>
      </c>
      <c r="DU18" s="21">
        <v>1.08</v>
      </c>
      <c r="DV18" s="21">
        <v>1.08</v>
      </c>
      <c r="DW18" s="21">
        <v>1.08</v>
      </c>
      <c r="DX18" s="21">
        <v>1.08</v>
      </c>
      <c r="DY18" s="21">
        <v>1.08</v>
      </c>
      <c r="DZ18" s="21">
        <v>1.08</v>
      </c>
      <c r="EA18" s="71">
        <f>SUM(DR18*DR41,DS41*DS18,DT18*DT41,DU41*DU18,DV18*DV41,DW41*DW18,DX18*DX41,DY41*DY18,DZ18*DZ41)/EA41</f>
        <v>1.08</v>
      </c>
      <c r="EB18" s="20" t="s">
        <v>31</v>
      </c>
      <c r="EC18" s="21">
        <v>1.08</v>
      </c>
      <c r="ED18" s="21">
        <v>1.08</v>
      </c>
      <c r="EE18" s="21">
        <v>1.08</v>
      </c>
      <c r="EF18" s="21">
        <v>1.08</v>
      </c>
      <c r="EG18" s="21">
        <v>1.08</v>
      </c>
      <c r="EH18" s="21">
        <v>1.08</v>
      </c>
      <c r="EI18" s="21">
        <v>1.08</v>
      </c>
      <c r="EJ18" s="21">
        <v>1.08</v>
      </c>
      <c r="EK18" s="21">
        <v>1.08</v>
      </c>
      <c r="EL18" s="71">
        <f>SUM(EC18*EC41,ED41*ED18,EE18*EE41,EF41*EF18,EG18*EG41,EH41*EH18,EI18*EI41,EJ41*EJ18,EK18*EK41)/EL41</f>
        <v>1.0799999999999998</v>
      </c>
      <c r="EM18" s="20" t="s">
        <v>31</v>
      </c>
      <c r="EN18" s="21">
        <v>1.08</v>
      </c>
      <c r="EO18" s="21">
        <v>1.08</v>
      </c>
      <c r="EP18" s="21">
        <v>1.08</v>
      </c>
      <c r="EQ18" s="21">
        <v>1.08</v>
      </c>
      <c r="ER18" s="21">
        <v>1.08</v>
      </c>
      <c r="ES18" s="21">
        <v>0</v>
      </c>
      <c r="ET18" s="21">
        <v>1.08</v>
      </c>
      <c r="EU18" s="21">
        <v>0</v>
      </c>
      <c r="EV18" s="21">
        <v>1.08</v>
      </c>
      <c r="EW18" s="21">
        <v>1.08</v>
      </c>
      <c r="EX18" s="71">
        <f>SUM(EN18*EN41,EO41*EO18,EP18*EP41,EQ41*EQ18,ER18*ER41,ES41*ES18,ET18*ET41,EU41*EU18,EV18*EV41,EW18*EW41)/EX41</f>
        <v>0.9762352941176472</v>
      </c>
      <c r="EY18" s="20" t="s">
        <v>31</v>
      </c>
      <c r="EZ18" s="21">
        <v>1.08</v>
      </c>
      <c r="FA18" s="21">
        <v>1.08</v>
      </c>
      <c r="FB18" s="21">
        <v>1.08</v>
      </c>
      <c r="FC18" s="21">
        <v>1.08</v>
      </c>
      <c r="FD18" s="21">
        <v>1.08</v>
      </c>
      <c r="FE18" s="21">
        <v>1.08</v>
      </c>
      <c r="FF18" s="21">
        <v>1.08</v>
      </c>
      <c r="FG18" s="21">
        <v>1.08</v>
      </c>
      <c r="FH18" s="21">
        <v>1.08</v>
      </c>
      <c r="FI18" s="21">
        <v>1.08</v>
      </c>
      <c r="FJ18" s="71">
        <f>SUM(EZ18*EZ41,FA41*FA18,FB18*FB41,FC41*FC18,FD18*FD41,FE41*FE18,FF18*FF41,FG41*FG18,FH18*FH41,FI18*FI41)/FJ41</f>
        <v>1.0800000000000003</v>
      </c>
      <c r="FK18" s="20" t="s">
        <v>31</v>
      </c>
      <c r="FL18" s="21">
        <v>1.08</v>
      </c>
      <c r="FM18" s="21">
        <v>1.08</v>
      </c>
      <c r="FN18" s="21">
        <v>1.08</v>
      </c>
      <c r="FO18" s="21">
        <v>1.08</v>
      </c>
      <c r="FP18" s="21">
        <v>1.08</v>
      </c>
      <c r="FQ18" s="21">
        <v>1.08</v>
      </c>
      <c r="FR18" s="21">
        <v>1.08</v>
      </c>
      <c r="FS18" s="21">
        <v>1.08</v>
      </c>
      <c r="FT18" s="21">
        <v>1.08</v>
      </c>
      <c r="FU18" s="21">
        <v>1.08</v>
      </c>
      <c r="FV18" s="71">
        <f>SUM(FL18*FL41,FM41*FM18,FN18*FN41,FO41*FO18,FP18*FP41,FQ41*FQ18,FR18*FR41,FS41*FS18,FT18*FT41,FU18*FU41)/FV41</f>
        <v>1.08</v>
      </c>
      <c r="FW18" s="20" t="s">
        <v>31</v>
      </c>
      <c r="FX18" s="21">
        <v>1.08</v>
      </c>
      <c r="FY18" s="21">
        <v>1.08</v>
      </c>
      <c r="FZ18" s="21">
        <v>1.08</v>
      </c>
      <c r="GA18" s="21">
        <v>1.08</v>
      </c>
      <c r="GB18" s="21">
        <v>1.08</v>
      </c>
      <c r="GC18" s="21">
        <v>1.08</v>
      </c>
      <c r="GD18" s="21">
        <v>1.08</v>
      </c>
      <c r="GE18" s="21">
        <v>1.08</v>
      </c>
      <c r="GF18" s="21">
        <v>1.08</v>
      </c>
      <c r="GG18" s="21">
        <v>1.08</v>
      </c>
      <c r="GH18" s="71">
        <f>SUM(FX18*FX41,FY41*FY18,FZ18*FZ41,GA41*GA18,GB18*GB41,GC41*GC18,GD18*GD41,GE41*GE18,GF18*GF41,GG18*GG41)/GH41</f>
        <v>1.08</v>
      </c>
      <c r="GI18" s="20" t="s">
        <v>31</v>
      </c>
      <c r="GJ18" s="21">
        <v>1.08</v>
      </c>
      <c r="GK18" s="21">
        <v>1.08</v>
      </c>
      <c r="GL18" s="21">
        <v>1.08</v>
      </c>
      <c r="GM18" s="21">
        <v>1.08</v>
      </c>
      <c r="GN18" s="21">
        <v>1.08</v>
      </c>
      <c r="GO18" s="21">
        <v>1.08</v>
      </c>
      <c r="GP18" s="21">
        <v>1.08</v>
      </c>
      <c r="GQ18" s="21">
        <v>1.08</v>
      </c>
      <c r="GR18" s="21">
        <v>1.08</v>
      </c>
      <c r="GS18" s="21">
        <v>1.08</v>
      </c>
      <c r="GT18" s="71">
        <f>SUM(GJ18*GJ41,GK41*GK18,GL18*GL41,GM41*GM18,GN18*GN41,GO41*GO18,GP18*GP41,GQ41*GQ18,GR18*GR41,GS18*GS41)/GT41</f>
        <v>1.08</v>
      </c>
      <c r="GU18" s="20" t="s">
        <v>31</v>
      </c>
      <c r="GV18" s="21">
        <v>1.08</v>
      </c>
      <c r="GW18" s="21">
        <v>1.08</v>
      </c>
      <c r="GX18" s="21">
        <v>1.08</v>
      </c>
      <c r="GY18" s="21">
        <v>1.08</v>
      </c>
      <c r="GZ18" s="21">
        <v>1.08</v>
      </c>
      <c r="HA18" s="21">
        <v>1.08</v>
      </c>
      <c r="HB18" s="21">
        <v>1.08</v>
      </c>
      <c r="HC18" s="21">
        <v>1.08</v>
      </c>
      <c r="HD18" s="21">
        <v>1.08</v>
      </c>
      <c r="HE18" s="21">
        <v>1.08</v>
      </c>
      <c r="HF18" s="71">
        <f>SUM(GV18*GV41,GW41*GW18,GX18*GX41,GY41*GY18,GZ18*GZ41,HA41*HA18,HB18*HB41,HC41*HC18,HD18*HD41,HE18*HE41)/HF41</f>
        <v>1.08</v>
      </c>
      <c r="HG18" s="20" t="s">
        <v>31</v>
      </c>
      <c r="HH18" s="21">
        <v>1.08</v>
      </c>
      <c r="HI18" s="21">
        <v>1.08</v>
      </c>
      <c r="HJ18" s="21">
        <v>1.08</v>
      </c>
      <c r="HK18" s="21">
        <v>1.08</v>
      </c>
      <c r="HL18" s="21">
        <v>1.08</v>
      </c>
      <c r="HM18" s="21">
        <v>1.08</v>
      </c>
      <c r="HN18" s="21">
        <v>1.08</v>
      </c>
      <c r="HO18" s="21">
        <v>1.08</v>
      </c>
      <c r="HP18" s="21">
        <v>1.08</v>
      </c>
      <c r="HQ18" s="21">
        <v>1.08</v>
      </c>
      <c r="HR18" s="71">
        <f>SUM(HH18*HH41,HI41*HI18,HJ18*HJ41,HK41*HK18,HL18*HL41,HM41*HM18,HN18*HN41,HO41*HO18,HP18*HP41,HQ18*HQ41)/HR41</f>
        <v>1.0799999999999998</v>
      </c>
      <c r="HS18" s="20" t="s">
        <v>31</v>
      </c>
      <c r="HT18" s="21">
        <v>1.08</v>
      </c>
      <c r="HU18" s="21">
        <v>0</v>
      </c>
      <c r="HV18" s="21">
        <v>1.08</v>
      </c>
      <c r="HW18" s="21">
        <v>1.08</v>
      </c>
      <c r="HX18" s="21">
        <v>1.08</v>
      </c>
      <c r="HY18" s="21">
        <v>1.08</v>
      </c>
      <c r="HZ18" s="21">
        <v>1.08</v>
      </c>
      <c r="IA18" s="21">
        <v>1.08</v>
      </c>
      <c r="IB18" s="21">
        <v>1.08</v>
      </c>
      <c r="IC18" s="21">
        <v>0</v>
      </c>
      <c r="ID18" s="71">
        <f>SUM(HT18*HT41,HU41*HU18,HV18*HV41,HW41*HW18,HX18*HX41,HY41*HY18,HZ18*HZ41,IA41*IA18,IB18*IB41,IC18*IC41)/ID41</f>
        <v>1.08</v>
      </c>
      <c r="IE18" s="20" t="s">
        <v>31</v>
      </c>
      <c r="IF18" s="21">
        <v>1.08</v>
      </c>
      <c r="IG18" s="21">
        <v>1.08</v>
      </c>
      <c r="IH18" s="21">
        <v>1.08</v>
      </c>
      <c r="II18" s="21">
        <v>1.08</v>
      </c>
      <c r="IJ18" s="21">
        <v>0</v>
      </c>
      <c r="IK18" s="21">
        <v>1.08</v>
      </c>
      <c r="IL18" s="21">
        <v>0</v>
      </c>
      <c r="IM18" s="21">
        <v>1.08</v>
      </c>
      <c r="IN18" s="71">
        <f>SUM(IF18*IF41,IG41*IG18,IH18*IH41,II41*II18,IJ18*IJ41,IK41*IK18,IL18*IL41,IM41*IM18)/IN41</f>
        <v>1.08</v>
      </c>
    </row>
    <row r="19" spans="1:248" s="39" customFormat="1" ht="36.75" customHeight="1">
      <c r="A19" s="20" t="s">
        <v>32</v>
      </c>
      <c r="B19" s="142" t="s">
        <v>19</v>
      </c>
      <c r="C19" s="142"/>
      <c r="D19" s="142"/>
      <c r="E19" s="142"/>
      <c r="F19" s="21">
        <v>0.12</v>
      </c>
      <c r="G19" s="21">
        <v>0.12</v>
      </c>
      <c r="H19" s="21">
        <v>0.12</v>
      </c>
      <c r="I19" s="21">
        <v>0.12</v>
      </c>
      <c r="J19" s="22">
        <f>SUM(F19*F41,G41*G19,H19*H41,I41*I19)/J41</f>
        <v>0.12000000000000001</v>
      </c>
      <c r="K19" s="20" t="s">
        <v>32</v>
      </c>
      <c r="L19" s="21">
        <v>0.1</v>
      </c>
      <c r="M19" s="21">
        <v>0.12</v>
      </c>
      <c r="N19" s="21">
        <v>0.12</v>
      </c>
      <c r="O19" s="21">
        <v>0.12</v>
      </c>
      <c r="P19" s="21">
        <v>0.12</v>
      </c>
      <c r="Q19" s="21">
        <v>0.12</v>
      </c>
      <c r="R19" s="21">
        <v>0.12</v>
      </c>
      <c r="S19" s="21">
        <v>0.12</v>
      </c>
      <c r="T19" s="21">
        <v>0.12</v>
      </c>
      <c r="U19" s="71">
        <f>SUM(L19*L41,M41*M19,N19*N41,O41*O19,P19*P41,Q41*Q19,R19*R41,S41*S19,T19*T41)/U41</f>
        <v>0.11848061764449289</v>
      </c>
      <c r="V19" s="20" t="s">
        <v>32</v>
      </c>
      <c r="W19" s="21">
        <v>0.12</v>
      </c>
      <c r="X19" s="21">
        <v>0.12</v>
      </c>
      <c r="Y19" s="21">
        <v>0.12</v>
      </c>
      <c r="Z19" s="21">
        <v>0.12</v>
      </c>
      <c r="AA19" s="21">
        <v>0.12</v>
      </c>
      <c r="AB19" s="21">
        <v>0.12</v>
      </c>
      <c r="AC19" s="21">
        <v>0.12</v>
      </c>
      <c r="AD19" s="21">
        <v>0.12</v>
      </c>
      <c r="AE19" s="21">
        <v>0.12</v>
      </c>
      <c r="AF19" s="21">
        <v>0.12</v>
      </c>
      <c r="AG19" s="71">
        <f>SUM(W19*W41,X41*X19,Y19*Y41,Z41*Z19,AA19*AA41,AB41*AB19,AC19*AC41,AD41*AD19,AD19*AE41,AF19*AF41)/AG41</f>
        <v>0.12</v>
      </c>
      <c r="AH19" s="20" t="s">
        <v>32</v>
      </c>
      <c r="AI19" s="21">
        <v>0.12</v>
      </c>
      <c r="AJ19" s="21">
        <v>0.12</v>
      </c>
      <c r="AK19" s="21">
        <v>0.12</v>
      </c>
      <c r="AL19" s="21">
        <v>0.12</v>
      </c>
      <c r="AM19" s="21">
        <v>0.12</v>
      </c>
      <c r="AN19" s="21">
        <v>0.12</v>
      </c>
      <c r="AO19" s="21">
        <v>0.12</v>
      </c>
      <c r="AP19" s="21">
        <v>0.12</v>
      </c>
      <c r="AQ19" s="21">
        <v>0.12</v>
      </c>
      <c r="AR19" s="64">
        <f>SUM(AI19*AI41,AJ41*AJ19,AK19*AK41,AL41*AL19,AM19*AM41,AN41*AN19,AO19*AO41,AP41*AP19,AQ19*AQ41)/AR41</f>
        <v>0.11999999999999998</v>
      </c>
      <c r="AS19" s="20" t="s">
        <v>32</v>
      </c>
      <c r="AT19" s="21">
        <v>0.12</v>
      </c>
      <c r="AU19" s="21">
        <v>0.12</v>
      </c>
      <c r="AV19" s="21">
        <v>0.12</v>
      </c>
      <c r="AW19" s="21">
        <v>0.12</v>
      </c>
      <c r="AX19" s="21">
        <v>0.12</v>
      </c>
      <c r="AY19" s="21">
        <v>0.12</v>
      </c>
      <c r="AZ19" s="21">
        <v>0.12</v>
      </c>
      <c r="BA19" s="21">
        <v>0.12</v>
      </c>
      <c r="BB19" s="21">
        <v>0.12</v>
      </c>
      <c r="BC19" s="21">
        <v>0.12</v>
      </c>
      <c r="BD19" s="71">
        <f>SUM(AT19*AT41,AU41*AU19,AV19*AV41,AW41*AW19,AX19*AX41,AY41*AY19,AZ19*AZ41,BA19*BA41,BB41*BB19,BC19*BC41)/BD41</f>
        <v>0.11999999999999998</v>
      </c>
      <c r="BE19" s="20" t="s">
        <v>32</v>
      </c>
      <c r="BF19" s="21">
        <v>0.12</v>
      </c>
      <c r="BG19" s="21">
        <v>0.12</v>
      </c>
      <c r="BH19" s="21">
        <v>0.12</v>
      </c>
      <c r="BI19" s="21">
        <v>0.12</v>
      </c>
      <c r="BJ19" s="21">
        <v>0.12</v>
      </c>
      <c r="BK19" s="21">
        <v>0.12</v>
      </c>
      <c r="BL19" s="21">
        <v>0.12</v>
      </c>
      <c r="BM19" s="21">
        <v>0.12</v>
      </c>
      <c r="BN19" s="21">
        <v>0.12</v>
      </c>
      <c r="BO19" s="71">
        <f>SUM(BF19*BF41,BG41*BG19,BH19*BH41,BI41*BI19,BJ19*BJ41,BK41*BK19,BL19*BL41,BM41*BM19,BN19*BN41)/BO41</f>
        <v>0.12000000000000001</v>
      </c>
      <c r="BP19" s="20" t="s">
        <v>32</v>
      </c>
      <c r="BQ19" s="21">
        <v>0.12</v>
      </c>
      <c r="BR19" s="21">
        <v>0.12</v>
      </c>
      <c r="BS19" s="21">
        <v>0.12</v>
      </c>
      <c r="BT19" s="21">
        <v>0.12</v>
      </c>
      <c r="BU19" s="21">
        <v>0.12</v>
      </c>
      <c r="BV19" s="21">
        <v>0.12</v>
      </c>
      <c r="BW19" s="21">
        <v>0.12</v>
      </c>
      <c r="BX19" s="21">
        <v>0.12</v>
      </c>
      <c r="BY19" s="21">
        <v>0.12</v>
      </c>
      <c r="BZ19" s="71">
        <f>SUM(BQ19*BQ41,BR41*BR19,BS19*BS41,BT41*BT19,BU19*BU41,BV41*BV19,BW19*BW41,BX41*BX19,BY19*BY41)/BZ41</f>
        <v>0.12000000000000001</v>
      </c>
      <c r="CA19" s="20" t="s">
        <v>32</v>
      </c>
      <c r="CB19" s="21">
        <v>0.12</v>
      </c>
      <c r="CC19" s="21">
        <v>0.12</v>
      </c>
      <c r="CD19" s="21">
        <v>0.12</v>
      </c>
      <c r="CE19" s="21">
        <v>0.12</v>
      </c>
      <c r="CF19" s="21">
        <v>0.12</v>
      </c>
      <c r="CG19" s="21">
        <v>0.12</v>
      </c>
      <c r="CH19" s="21">
        <v>0.12</v>
      </c>
      <c r="CI19" s="21">
        <v>0.12</v>
      </c>
      <c r="CJ19" s="21">
        <v>0.12</v>
      </c>
      <c r="CK19" s="71">
        <f>SUM(CB19*CB41,CC41*CC19,CD19*CD41,CE41*CE19,CF19*CF41,CG41*CG19,CH19*CH41,CI41*CI19,CJ19*CJ41)/CK41</f>
        <v>0.11999999999999998</v>
      </c>
      <c r="CL19" s="20" t="s">
        <v>32</v>
      </c>
      <c r="CM19" s="21">
        <v>0.12</v>
      </c>
      <c r="CN19" s="21">
        <v>0.12</v>
      </c>
      <c r="CO19" s="21">
        <v>0.12</v>
      </c>
      <c r="CP19" s="21">
        <v>0.12</v>
      </c>
      <c r="CQ19" s="21">
        <v>0.12</v>
      </c>
      <c r="CR19" s="21">
        <v>0.12</v>
      </c>
      <c r="CS19" s="21">
        <v>1.02</v>
      </c>
      <c r="CT19" s="21">
        <v>0.12</v>
      </c>
      <c r="CU19" s="21">
        <v>0.12</v>
      </c>
      <c r="CV19" s="21">
        <v>0.12</v>
      </c>
      <c r="CW19" s="71">
        <f>SUM(CM19*CM41,CN41*CN19,CO19*CO41,CP41*CP19,CQ19*CQ41,CR41*CR19,CS19*CS41,CT19*CT41,CU41*CU19,CV19*CV41)/CW41</f>
        <v>0.2445717595560874</v>
      </c>
      <c r="CX19" s="20" t="s">
        <v>32</v>
      </c>
      <c r="CY19" s="21">
        <v>0.12</v>
      </c>
      <c r="CZ19" s="21">
        <v>0.12</v>
      </c>
      <c r="DA19" s="21">
        <v>0.12</v>
      </c>
      <c r="DB19" s="21">
        <v>0.12</v>
      </c>
      <c r="DC19" s="21">
        <v>0.12</v>
      </c>
      <c r="DD19" s="21">
        <v>0.12</v>
      </c>
      <c r="DE19" s="21">
        <v>0.12</v>
      </c>
      <c r="DF19" s="21">
        <v>0.12</v>
      </c>
      <c r="DG19" s="21">
        <v>0.12</v>
      </c>
      <c r="DH19" s="21">
        <v>0.12</v>
      </c>
      <c r="DI19" s="20" t="s">
        <v>32</v>
      </c>
      <c r="DJ19" s="20">
        <v>0.15</v>
      </c>
      <c r="DK19" s="20">
        <v>0.12</v>
      </c>
      <c r="DL19" s="71">
        <f>SUM(DJ19*DJ41,DK41*DK19)/DL41</f>
        <v>0.13145762661868382</v>
      </c>
      <c r="DM19" s="72">
        <f>SUM(DL19*DL41,DH19*DH41,CW19*CW41,CK19*CK41,BZ19*BZ41,BO19*BO41,BD19*BD41,AR19*AR41,AG19*AG41,U19*U41,J19*J41)/DM41</f>
        <v>0.13885723338253433</v>
      </c>
      <c r="DN19" s="72">
        <f>SUM(EA19*EA41,EL19*EL41,EX19*EX41,FJ19*FJ41,FV19*FV41,GH19*GH41,GT19*GT41,HF19*HF41,HR19*HR41,ID19*ID41)/DN41</f>
        <v>0.10933941579291928</v>
      </c>
      <c r="DO19" s="72">
        <f t="shared" si="42"/>
        <v>0</v>
      </c>
      <c r="DP19" s="73">
        <f>SUM(DO19*DO41,DN19*DN41,DM19*DM41)/DP41</f>
        <v>0.13296636845511678</v>
      </c>
      <c r="DQ19" s="20" t="s">
        <v>32</v>
      </c>
      <c r="DR19" s="21">
        <v>0</v>
      </c>
      <c r="DS19" s="21">
        <v>0.12</v>
      </c>
      <c r="DT19" s="21">
        <v>0.12</v>
      </c>
      <c r="DU19" s="21">
        <v>0.12</v>
      </c>
      <c r="DV19" s="21">
        <v>0.12</v>
      </c>
      <c r="DW19" s="21">
        <v>0.12</v>
      </c>
      <c r="DX19" s="21">
        <v>0.12</v>
      </c>
      <c r="DY19" s="21">
        <v>0.12</v>
      </c>
      <c r="DZ19" s="21">
        <v>0.12</v>
      </c>
      <c r="EA19" s="71">
        <f>SUM(DR19*DR41,DS41*DS19,DT19*DT41,DU41*DU19,DV19*DV41,DW41*DW19,DX19*DX41,DY41*DY19,DZ19*DZ41)/EA41</f>
        <v>0.10703673845445122</v>
      </c>
      <c r="EB19" s="20" t="s">
        <v>32</v>
      </c>
      <c r="EC19" s="21">
        <v>0.12</v>
      </c>
      <c r="ED19" s="21">
        <v>0.12</v>
      </c>
      <c r="EE19" s="21">
        <v>0.12</v>
      </c>
      <c r="EF19" s="21">
        <v>0.12</v>
      </c>
      <c r="EG19" s="21">
        <v>0.12</v>
      </c>
      <c r="EH19" s="21">
        <v>0.12</v>
      </c>
      <c r="EI19" s="21">
        <v>0.12</v>
      </c>
      <c r="EJ19" s="21">
        <v>0.12</v>
      </c>
      <c r="EK19" s="21">
        <v>0.12</v>
      </c>
      <c r="EL19" s="71">
        <f>SUM(EC19*EC41,ED41*ED19,EE19*EE41,EF41*EF19,EG19*EG41,EH41*EH19,EI19*EI41,EJ41*EJ19,EK19*EK41)/EL41</f>
        <v>0.12</v>
      </c>
      <c r="EM19" s="20" t="s">
        <v>32</v>
      </c>
      <c r="EN19" s="21">
        <v>0.12</v>
      </c>
      <c r="EO19" s="21">
        <v>0.12</v>
      </c>
      <c r="EP19" s="20">
        <v>0</v>
      </c>
      <c r="EQ19" s="21">
        <v>0.12</v>
      </c>
      <c r="ER19" s="21">
        <v>0.12</v>
      </c>
      <c r="ES19" s="21">
        <v>0</v>
      </c>
      <c r="ET19" s="20">
        <v>0</v>
      </c>
      <c r="EU19" s="21">
        <v>0.12</v>
      </c>
      <c r="EV19" s="21">
        <v>0.12</v>
      </c>
      <c r="EW19" s="21">
        <v>0.12</v>
      </c>
      <c r="EX19" s="71">
        <f>SUM(EN19*EN41,EO41*EO19,EP19*EP41,EQ41*EQ19,ER19*ER41,ES41*ES19,ET19*ET41,EU41*EU19,EV19*EV41,EW19*EW41)/EX41</f>
        <v>0.08635913312693497</v>
      </c>
      <c r="EY19" s="20" t="s">
        <v>32</v>
      </c>
      <c r="EZ19" s="21">
        <v>0.12</v>
      </c>
      <c r="FA19" s="21">
        <v>0.12</v>
      </c>
      <c r="FB19" s="21">
        <v>0.12</v>
      </c>
      <c r="FC19" s="21">
        <v>0.12</v>
      </c>
      <c r="FD19" s="21">
        <v>0.12</v>
      </c>
      <c r="FE19" s="21">
        <v>0.12</v>
      </c>
      <c r="FF19" s="21">
        <v>0.12</v>
      </c>
      <c r="FG19" s="21">
        <v>0.12</v>
      </c>
      <c r="FH19" s="20">
        <v>0</v>
      </c>
      <c r="FI19" s="21">
        <v>0.12</v>
      </c>
      <c r="FJ19" s="71">
        <f>SUM(EZ19*EZ41,FA41*FA19,FB19*FB41,FC41*FC19,FD19*FD41,FE41*FE19,FF19*FF41,FG41*FG19,FH19*FH41,FI19*FI41)/FJ41</f>
        <v>0.11200696422918648</v>
      </c>
      <c r="FK19" s="20" t="s">
        <v>32</v>
      </c>
      <c r="FL19" s="21">
        <v>0.12</v>
      </c>
      <c r="FM19" s="21">
        <v>0.12</v>
      </c>
      <c r="FN19" s="21">
        <v>0.12</v>
      </c>
      <c r="FO19" s="75">
        <v>0</v>
      </c>
      <c r="FP19" s="21">
        <v>0.12</v>
      </c>
      <c r="FQ19" s="75">
        <v>0</v>
      </c>
      <c r="FR19" s="21">
        <v>0.12</v>
      </c>
      <c r="FS19" s="21">
        <v>0.12</v>
      </c>
      <c r="FT19" s="21">
        <v>0.12</v>
      </c>
      <c r="FU19" s="21">
        <v>0.12</v>
      </c>
      <c r="FV19" s="71">
        <f>SUM(FL19*FL41,FM41*FM19,FN19*FN41,FO41*FO19,FP19*FP41,FQ41*FQ19,FR19*FR41,FS41*FS19,FT19*FT41,FU19*FU41)/FV41</f>
        <v>0.1044737137631752</v>
      </c>
      <c r="FW19" s="20" t="s">
        <v>32</v>
      </c>
      <c r="FX19" s="21">
        <v>0.12</v>
      </c>
      <c r="FY19" s="21">
        <v>0.12</v>
      </c>
      <c r="FZ19" s="21">
        <v>0.12</v>
      </c>
      <c r="GA19" s="21">
        <v>0.12</v>
      </c>
      <c r="GB19" s="21">
        <v>0.12</v>
      </c>
      <c r="GC19" s="21">
        <v>0.12</v>
      </c>
      <c r="GD19" s="21">
        <v>0.12</v>
      </c>
      <c r="GE19" s="21">
        <v>0.12</v>
      </c>
      <c r="GF19" s="21">
        <v>0.12</v>
      </c>
      <c r="GG19" s="21">
        <v>0.12</v>
      </c>
      <c r="GH19" s="71">
        <f>SUM(FX19*FX41,FY41*FY19,FZ19*FZ41,GA41*GA19,GB19*GB41,GC41*GC19,GD19*GD41,GE41*GE19,GF19*GF41,GG19*GG41)/GH41</f>
        <v>0.12000000000000001</v>
      </c>
      <c r="GI19" s="20" t="s">
        <v>32</v>
      </c>
      <c r="GJ19" s="21">
        <v>0.12</v>
      </c>
      <c r="GK19" s="21">
        <v>0.12</v>
      </c>
      <c r="GL19" s="21">
        <v>0.12</v>
      </c>
      <c r="GM19" s="21">
        <v>0.12</v>
      </c>
      <c r="GN19" s="21">
        <v>0.12</v>
      </c>
      <c r="GO19" s="21">
        <v>0.12</v>
      </c>
      <c r="GP19" s="21">
        <v>0.12</v>
      </c>
      <c r="GQ19" s="21">
        <v>0.12</v>
      </c>
      <c r="GR19" s="21">
        <v>0.12</v>
      </c>
      <c r="GS19" s="21">
        <v>0.12</v>
      </c>
      <c r="GT19" s="71">
        <f>SUM(GJ19*GJ41,GK41*GK19,GL19*GL41,GM41*GM19,GN19*GN41,GO41*GO19,GP19*GP41,GQ41*GQ19,GR19*GR41,GS19*GS41)/GT41</f>
        <v>0.12000000000000002</v>
      </c>
      <c r="GU19" s="20" t="s">
        <v>32</v>
      </c>
      <c r="GV19" s="21">
        <v>0.12</v>
      </c>
      <c r="GW19" s="21">
        <v>0.12</v>
      </c>
      <c r="GX19" s="21">
        <v>0.12</v>
      </c>
      <c r="GY19" s="21">
        <v>0.12</v>
      </c>
      <c r="GZ19" s="21">
        <v>0.12</v>
      </c>
      <c r="HA19" s="21">
        <v>0.12</v>
      </c>
      <c r="HB19" s="21">
        <v>0.12</v>
      </c>
      <c r="HC19" s="21">
        <v>0.12</v>
      </c>
      <c r="HD19" s="21">
        <v>0.12</v>
      </c>
      <c r="HE19" s="21">
        <v>0.12</v>
      </c>
      <c r="HF19" s="71">
        <f>SUM(GV19*GV41,GW41*GW19,GX19*GX41,GY41*GY19,GZ19*GZ41,HA41*HA19,HB19*HB41,HC41*HC19,HD19*HD41,HE19*HE41)/HF41</f>
        <v>0.12000000000000001</v>
      </c>
      <c r="HG19" s="20" t="s">
        <v>32</v>
      </c>
      <c r="HH19" s="21">
        <v>0.12</v>
      </c>
      <c r="HI19" s="21">
        <v>0.12</v>
      </c>
      <c r="HJ19" s="21">
        <v>0.12</v>
      </c>
      <c r="HK19" s="21">
        <v>0.12</v>
      </c>
      <c r="HL19" s="21">
        <v>0.12</v>
      </c>
      <c r="HM19" s="21">
        <v>0.12</v>
      </c>
      <c r="HN19" s="21">
        <v>0.12</v>
      </c>
      <c r="HO19" s="21">
        <v>0.12</v>
      </c>
      <c r="HP19" s="21">
        <v>0.12</v>
      </c>
      <c r="HQ19" s="21">
        <v>0.12</v>
      </c>
      <c r="HR19" s="71">
        <f>SUM(HH19*HH41,HI41*HI19,HJ19*HJ41,HK41*HK19,HL19*HL41,HM41*HM19,HN19*HN41,HO41*HO19,HP19*HP41,HQ19*HQ41)/HR41</f>
        <v>0.11999999999999998</v>
      </c>
      <c r="HS19" s="20" t="s">
        <v>32</v>
      </c>
      <c r="HT19" s="21">
        <v>0.12</v>
      </c>
      <c r="HU19" s="20">
        <v>0</v>
      </c>
      <c r="HV19" s="21">
        <v>0.12</v>
      </c>
      <c r="HW19" s="20">
        <v>0.12</v>
      </c>
      <c r="HX19" s="20">
        <v>0.12</v>
      </c>
      <c r="HY19" s="20">
        <v>0</v>
      </c>
      <c r="HZ19" s="20">
        <v>0</v>
      </c>
      <c r="IA19" s="20">
        <v>0.12</v>
      </c>
      <c r="IB19" s="20">
        <v>0.12</v>
      </c>
      <c r="IC19" s="20">
        <v>0</v>
      </c>
      <c r="ID19" s="71">
        <f>SUM(HT19*HT41,HU41*HU19,HV19*HV41,HW41*HW19,HX19*HX41,HY41*HY19,HZ19*HZ41,IA41*IA19,IB19*IB41,IC19*IC41)/ID41</f>
        <v>0.10063020282610785</v>
      </c>
      <c r="IE19" s="20" t="s">
        <v>32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M19" s="20">
        <v>0</v>
      </c>
      <c r="IN19" s="71">
        <f>SUM(IF19*IF41,IG41*IG19,IH19*IH41,II41*II19,IJ19*IJ41,IK41*IK19,IL19*IL41,IM41*IM19)/IN41</f>
        <v>0</v>
      </c>
    </row>
    <row r="20" spans="1:248" s="39" customFormat="1" ht="100.5" customHeight="1">
      <c r="A20" s="20" t="s">
        <v>33</v>
      </c>
      <c r="B20" s="149" t="s">
        <v>20</v>
      </c>
      <c r="C20" s="149"/>
      <c r="D20" s="149"/>
      <c r="E20" s="149"/>
      <c r="F20" s="22">
        <v>0</v>
      </c>
      <c r="G20" s="22">
        <v>0</v>
      </c>
      <c r="H20" s="22">
        <v>0</v>
      </c>
      <c r="I20" s="22">
        <v>0</v>
      </c>
      <c r="J20" s="22">
        <f>SUM(F20*F41,G41*G20,H20*H41,I41*I20)/J41</f>
        <v>0</v>
      </c>
      <c r="K20" s="20" t="s">
        <v>33</v>
      </c>
      <c r="L20" s="22">
        <v>0.6</v>
      </c>
      <c r="M20" s="22">
        <v>0</v>
      </c>
      <c r="N20" s="22">
        <v>0.22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71">
        <f>SUM(L20*L41,M41*M20,N20*N41,O41*O20,P20*P41,Q41*Q20,R20*R41,S41*S20,T20*T41)/U41</f>
        <v>0.1514943710423598</v>
      </c>
      <c r="V20" s="20" t="s">
        <v>33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71">
        <f>SUM(W20*W41,X41*X20,Y20*Y41,Z41*Z20,AA20*AA41,AB41*AB20,AC20*AC41,AD41*AD20,AE20*AE41,AF20*AF41)/AG41</f>
        <v>0</v>
      </c>
      <c r="AH20" s="20" t="s">
        <v>33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1.1</v>
      </c>
      <c r="AR20" s="71">
        <f>SUM(AI20*AI41,AJ41*AJ20,AK20*AK41,AL41*AL20,AM20*AM41,AN41*AN20,AO20*AO41,AP41*AP20,AQ20*AQ41)/AR41</f>
        <v>0.2530201342281879</v>
      </c>
      <c r="AS20" s="20" t="s">
        <v>33</v>
      </c>
      <c r="AT20" s="22">
        <v>0.52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71">
        <f>SUM(AT20*AT41,AU41*AU20,AV20*AV41,AW41*AW20,AX20*AX41,AY41*AY20,AZ20*AZ41,BA20*BA41,BB41*BB20,BC20*BC41)/BD41</f>
        <v>0.15593342641535135</v>
      </c>
      <c r="BE20" s="20" t="s">
        <v>33</v>
      </c>
      <c r="BF20" s="22">
        <v>0</v>
      </c>
      <c r="BG20" s="22">
        <v>0</v>
      </c>
      <c r="BH20" s="22">
        <v>1.13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71">
        <f>SUM(BF20*BF41,BG41*BG20,BH20*BH41,BI41*BI20,BJ20*BJ41,BK41*BK20,BL20*BL41,BM41*BM20,BN20*BN41)/BO41</f>
        <v>0.19382465572049012</v>
      </c>
      <c r="BP20" s="20" t="s">
        <v>33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64">
        <f>SUM(BQ20*BQ41,BR41*BR20,BS20*BS41,BT41*BT20,BU20*BU41,BV41*BV20,BW20*BW41,BX41*BX20,BY20*BY41)/BZ41</f>
        <v>0</v>
      </c>
      <c r="CA20" s="20" t="s">
        <v>33</v>
      </c>
      <c r="CB20" s="22">
        <v>0.66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64">
        <f>SUM(CB20*CB41,CC41*CC20,CD20*CD41,CE41*CE20,CF20*CF41,CG41*CG20,CH20*CH41,CI41*CI20,CJ20*CJ41)/CK41</f>
        <v>0.20136952173510717</v>
      </c>
      <c r="CL20" s="20" t="s">
        <v>33</v>
      </c>
      <c r="CM20" s="22">
        <v>0.41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0.77</v>
      </c>
      <c r="CT20" s="22">
        <v>0</v>
      </c>
      <c r="CU20" s="22">
        <v>0</v>
      </c>
      <c r="CV20" s="22">
        <v>0</v>
      </c>
      <c r="CW20" s="71">
        <f>SUM(CM20*CM41,CN41*CN20,CO20*CO41,CP41*CP20,CQ20*CQ41,CR41*CR20,CS20*CS41,CT20*CT41,CU41*CU20,CV20*CV41)/CW41</f>
        <v>0.21205985139110511</v>
      </c>
      <c r="CX20" s="20" t="s">
        <v>33</v>
      </c>
      <c r="CY20" s="22">
        <v>0</v>
      </c>
      <c r="CZ20" s="22">
        <v>0</v>
      </c>
      <c r="DA20" s="22">
        <v>0</v>
      </c>
      <c r="DB20" s="22">
        <v>0.5</v>
      </c>
      <c r="DC20" s="22">
        <v>0</v>
      </c>
      <c r="DD20" s="22">
        <v>1.15</v>
      </c>
      <c r="DE20" s="22">
        <v>0.91</v>
      </c>
      <c r="DF20" s="22">
        <v>0.65</v>
      </c>
      <c r="DG20" s="22">
        <v>0.64</v>
      </c>
      <c r="DH20" s="71">
        <f>SUM(CY20*CY41,CZ41*CZ20,DA20*DA41,DB41*DB20,DC20*DC41,DD41*DD20,DE20*DE41,DF41*DF20,DG20*DG41)/DH41</f>
        <v>0.4733848426568554</v>
      </c>
      <c r="DI20" s="20" t="s">
        <v>33</v>
      </c>
      <c r="DJ20" s="22">
        <v>0.66</v>
      </c>
      <c r="DK20" s="22">
        <v>0.41</v>
      </c>
      <c r="DL20" s="71">
        <f>SUM(DJ20*DJ41,DK41*DK20)/DL41</f>
        <v>0.5054802218223652</v>
      </c>
      <c r="DM20" s="72">
        <f>SUM(DL20*DL41,DH20*DH41,CW20*CW41,CK20*CK41,BZ20*BZ41,BO20*BO41,BD20*BD41,AR20*AR41,AG20*AG41,U20*U41,J20*J41)/DM41</f>
        <v>0.22603781558594577</v>
      </c>
      <c r="DN20" s="72">
        <f>SUM(EA20*EA41,EL20*EL41,EX20*EX41,FJ20*FJ41,FV20*FV41,GH20*GH41,GT20*GT41,HF20*HF41,HR20*HR41,ID20*ID41)/DN41</f>
        <v>0</v>
      </c>
      <c r="DO20" s="72">
        <f t="shared" si="42"/>
        <v>0</v>
      </c>
      <c r="DP20" s="73">
        <f>SUM(DO20*DO41,DN20*DN41,DM20*DM41)/DP41</f>
        <v>0.18536329120653136</v>
      </c>
      <c r="DQ20" s="20" t="s">
        <v>33</v>
      </c>
      <c r="DR20" s="22">
        <v>0</v>
      </c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71">
        <f>SUM(DR20*DR41,DS41*DS20,DT20*DT41,DU41*DU20,DV20*DV41,DW41*DW20,DX20*DX41,DY41*DY20,DZ20*DZ41)/EA41</f>
        <v>0</v>
      </c>
      <c r="EB20" s="20" t="s">
        <v>33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71">
        <f>SUM(EC20*EC41,ED41*ED20,EE20*EE41,EF41*EF20,EG20*EG41,EH41*EH20,EI20*EI41,EJ41*EJ20,EK20*EK41)/EL41</f>
        <v>0</v>
      </c>
      <c r="EM20" s="20" t="s">
        <v>33</v>
      </c>
      <c r="EN20" s="22">
        <v>0</v>
      </c>
      <c r="EO20" s="22">
        <v>0</v>
      </c>
      <c r="EP20" s="22">
        <v>0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71">
        <f>SUM(EN20*EN41,EO41*EO20,EP20*EP41,EQ41*EQ20,ER20*ER41,ES41*ES20,ET20*ET41,EU41*EU20,EV20*EV41,EW20*EW41)/EX41</f>
        <v>0</v>
      </c>
      <c r="EY20" s="20" t="s">
        <v>33</v>
      </c>
      <c r="EZ20" s="22">
        <v>0</v>
      </c>
      <c r="FA20" s="22">
        <v>0</v>
      </c>
      <c r="FB20" s="22">
        <v>0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  <c r="FI20" s="22">
        <v>0</v>
      </c>
      <c r="FJ20" s="71">
        <f>SUM(EZ20*EZ41,FA41*FA20,FB20*FB41,FC41*FC20,FD20*FD41,FE41*FE20,FF20*FF41,FG41*FG20,FH20*FH41,FI20*FI41)/FJ41</f>
        <v>0</v>
      </c>
      <c r="FK20" s="20" t="s">
        <v>33</v>
      </c>
      <c r="FL20" s="22">
        <v>0</v>
      </c>
      <c r="FM20" s="22">
        <v>0</v>
      </c>
      <c r="FN20" s="22">
        <v>0</v>
      </c>
      <c r="FO20" s="22">
        <v>0</v>
      </c>
      <c r="FP20" s="22">
        <v>0</v>
      </c>
      <c r="FQ20" s="22">
        <v>0</v>
      </c>
      <c r="FR20" s="22">
        <v>0</v>
      </c>
      <c r="FS20" s="22">
        <v>0</v>
      </c>
      <c r="FT20" s="22">
        <v>0</v>
      </c>
      <c r="FU20" s="22">
        <v>0</v>
      </c>
      <c r="FV20" s="71">
        <f>SUM(FL20*FL41,FM41*FM20,FN20*FN41,FO41*FO20,FP20*FP41,FQ41*FQ20,FR20*FR41,FS41*FS20,FT20*FT41,FU20*FU41)/FV41</f>
        <v>0</v>
      </c>
      <c r="FW20" s="20" t="s">
        <v>33</v>
      </c>
      <c r="FX20" s="22">
        <v>0</v>
      </c>
      <c r="FY20" s="22">
        <v>0</v>
      </c>
      <c r="FZ20" s="22">
        <v>0</v>
      </c>
      <c r="GA20" s="22">
        <v>0</v>
      </c>
      <c r="GB20" s="22">
        <v>0</v>
      </c>
      <c r="GC20" s="22">
        <v>0</v>
      </c>
      <c r="GD20" s="22">
        <v>0</v>
      </c>
      <c r="GE20" s="22">
        <v>0</v>
      </c>
      <c r="GF20" s="22">
        <v>0</v>
      </c>
      <c r="GG20" s="22">
        <v>0</v>
      </c>
      <c r="GH20" s="71">
        <f>SUM(FX20*FX41,FY41*FY20,FZ20*FZ41,GA41*GA20,GB20*GB41,GC41*GC20,GD20*GD41,GE41*GE20,GF20*GF41,GG20*GG41)/GH41</f>
        <v>0</v>
      </c>
      <c r="GI20" s="20" t="s">
        <v>33</v>
      </c>
      <c r="GJ20" s="22">
        <v>0</v>
      </c>
      <c r="GK20" s="22">
        <v>0</v>
      </c>
      <c r="GL20" s="22">
        <v>0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2">
        <v>0</v>
      </c>
      <c r="GS20" s="22">
        <v>0</v>
      </c>
      <c r="GT20" s="71">
        <f>SUM(GJ20*GJ41,GK41*GK20,GL20*GL41,GM41*GM20,GN20*GN41,GO41*GO20,GP20*GP41,GQ41*GQ20,GR20*GR41,GS20*GS41)/GT41</f>
        <v>0</v>
      </c>
      <c r="GU20" s="20" t="s">
        <v>33</v>
      </c>
      <c r="GV20" s="22">
        <v>0</v>
      </c>
      <c r="GW20" s="22">
        <v>0</v>
      </c>
      <c r="GX20" s="22">
        <v>0</v>
      </c>
      <c r="GY20" s="22">
        <v>0</v>
      </c>
      <c r="GZ20" s="22">
        <v>0</v>
      </c>
      <c r="HA20" s="22">
        <v>0</v>
      </c>
      <c r="HB20" s="22">
        <v>0</v>
      </c>
      <c r="HC20" s="22">
        <v>0</v>
      </c>
      <c r="HD20" s="22">
        <v>0</v>
      </c>
      <c r="HE20" s="22">
        <v>0</v>
      </c>
      <c r="HF20" s="71">
        <f>SUM(GV20*GV41,GW41*GW20,GX20*GX41,GY41*GY20,GZ20*GZ41,HA41*HA20,HB20*HB41,HC41*HC20,HD20*HD41,HE20*HE41)/HF41</f>
        <v>0</v>
      </c>
      <c r="HG20" s="20" t="s">
        <v>33</v>
      </c>
      <c r="HH20" s="22">
        <v>0</v>
      </c>
      <c r="HI20" s="22">
        <v>0</v>
      </c>
      <c r="HJ20" s="22">
        <v>0</v>
      </c>
      <c r="HK20" s="22">
        <v>0</v>
      </c>
      <c r="HL20" s="22">
        <v>0</v>
      </c>
      <c r="HM20" s="22">
        <v>0</v>
      </c>
      <c r="HN20" s="22">
        <v>0</v>
      </c>
      <c r="HO20" s="22">
        <v>0</v>
      </c>
      <c r="HP20" s="22">
        <v>0</v>
      </c>
      <c r="HQ20" s="22">
        <v>0</v>
      </c>
      <c r="HR20" s="71">
        <f>SUM(HH20*HH41,HI41*HI20,HJ20*HJ41,HK41*HK20,HL20*HL41,HM41*HM20,HN20*HN41,HO41*HO20,HP20*HP41,HQ20*HQ41)/HR41</f>
        <v>0</v>
      </c>
      <c r="HS20" s="20" t="s">
        <v>33</v>
      </c>
      <c r="HT20" s="22">
        <v>0</v>
      </c>
      <c r="HU20" s="22">
        <v>0</v>
      </c>
      <c r="HV20" s="22">
        <v>0</v>
      </c>
      <c r="HW20" s="22">
        <v>0</v>
      </c>
      <c r="HX20" s="22">
        <v>0</v>
      </c>
      <c r="HY20" s="22">
        <v>0</v>
      </c>
      <c r="HZ20" s="22">
        <v>0</v>
      </c>
      <c r="IA20" s="22">
        <v>0</v>
      </c>
      <c r="IB20" s="22">
        <v>0</v>
      </c>
      <c r="IC20" s="22">
        <v>0</v>
      </c>
      <c r="ID20" s="71">
        <f>SUM(HT20*HT41,HU41*HU20,HV20*HV41,HW41*HW20,HX20*HX41,HY41*HY20,HZ20*HZ41,IA41*IA20,IB20*IB41,IC20*IC41)/ID41</f>
        <v>0</v>
      </c>
      <c r="IE20" s="20" t="s">
        <v>33</v>
      </c>
      <c r="IF20" s="22">
        <v>0</v>
      </c>
      <c r="IG20" s="22">
        <v>0</v>
      </c>
      <c r="IH20" s="22">
        <v>0</v>
      </c>
      <c r="II20" s="22">
        <v>0</v>
      </c>
      <c r="IJ20" s="22">
        <v>0</v>
      </c>
      <c r="IK20" s="22">
        <v>0</v>
      </c>
      <c r="IL20" s="22">
        <v>0</v>
      </c>
      <c r="IM20" s="22">
        <v>0</v>
      </c>
      <c r="IN20" s="71">
        <f>SUM(IF20*IF41,IG41*IG20,IH20*IH41,II41*II20,IJ20*IJ41,IK41*IK20,IL20*IL41,IM41*IM20)/IN41</f>
        <v>0</v>
      </c>
    </row>
    <row r="21" spans="1:248" s="39" customFormat="1" ht="18" customHeight="1">
      <c r="A21" s="15">
        <v>1</v>
      </c>
      <c r="B21" s="127">
        <v>2</v>
      </c>
      <c r="C21" s="127"/>
      <c r="D21" s="127"/>
      <c r="E21" s="127"/>
      <c r="F21" s="59">
        <v>3</v>
      </c>
      <c r="G21" s="59">
        <v>4</v>
      </c>
      <c r="H21" s="59">
        <v>5</v>
      </c>
      <c r="I21" s="59">
        <v>6</v>
      </c>
      <c r="J21" s="59">
        <v>7</v>
      </c>
      <c r="K21" s="15">
        <v>1</v>
      </c>
      <c r="L21" s="15">
        <v>8</v>
      </c>
      <c r="M21" s="15">
        <v>9</v>
      </c>
      <c r="N21" s="15">
        <v>10</v>
      </c>
      <c r="O21" s="15">
        <v>11</v>
      </c>
      <c r="P21" s="15">
        <v>12</v>
      </c>
      <c r="Q21" s="15">
        <v>13</v>
      </c>
      <c r="R21" s="15">
        <v>14</v>
      </c>
      <c r="S21" s="15">
        <v>15</v>
      </c>
      <c r="T21" s="15">
        <v>16</v>
      </c>
      <c r="U21" s="59">
        <v>17</v>
      </c>
      <c r="V21" s="15">
        <v>1</v>
      </c>
      <c r="W21" s="15">
        <v>18</v>
      </c>
      <c r="X21" s="15">
        <v>19</v>
      </c>
      <c r="Y21" s="15">
        <v>20</v>
      </c>
      <c r="Z21" s="15">
        <v>21</v>
      </c>
      <c r="AA21" s="15">
        <v>22</v>
      </c>
      <c r="AB21" s="15">
        <v>23</v>
      </c>
      <c r="AC21" s="15">
        <v>24</v>
      </c>
      <c r="AD21" s="15">
        <v>25</v>
      </c>
      <c r="AE21" s="15" t="s">
        <v>202</v>
      </c>
      <c r="AF21" s="15">
        <v>26</v>
      </c>
      <c r="AG21" s="59">
        <v>27</v>
      </c>
      <c r="AH21" s="15">
        <v>1</v>
      </c>
      <c r="AI21" s="15">
        <v>28</v>
      </c>
      <c r="AJ21" s="15">
        <v>29</v>
      </c>
      <c r="AK21" s="15">
        <v>30</v>
      </c>
      <c r="AL21" s="15">
        <v>31</v>
      </c>
      <c r="AM21" s="15">
        <v>32</v>
      </c>
      <c r="AN21" s="15">
        <v>33</v>
      </c>
      <c r="AO21" s="15">
        <v>34</v>
      </c>
      <c r="AP21" s="15">
        <v>35</v>
      </c>
      <c r="AQ21" s="15">
        <v>36</v>
      </c>
      <c r="AR21" s="59">
        <v>37</v>
      </c>
      <c r="AS21" s="15">
        <v>1</v>
      </c>
      <c r="AT21" s="15">
        <v>38</v>
      </c>
      <c r="AU21" s="15">
        <v>39</v>
      </c>
      <c r="AV21" s="15">
        <v>40</v>
      </c>
      <c r="AW21" s="15">
        <v>41</v>
      </c>
      <c r="AX21" s="15">
        <v>42</v>
      </c>
      <c r="AY21" s="15">
        <v>43</v>
      </c>
      <c r="AZ21" s="15">
        <v>44</v>
      </c>
      <c r="BA21" s="15" t="s">
        <v>201</v>
      </c>
      <c r="BB21" s="15">
        <v>45</v>
      </c>
      <c r="BC21" s="15">
        <v>46</v>
      </c>
      <c r="BD21" s="59">
        <v>47</v>
      </c>
      <c r="BE21" s="15">
        <v>1</v>
      </c>
      <c r="BF21" s="15">
        <v>48</v>
      </c>
      <c r="BG21" s="15">
        <v>49</v>
      </c>
      <c r="BH21" s="15">
        <v>50</v>
      </c>
      <c r="BI21" s="15">
        <v>51</v>
      </c>
      <c r="BJ21" s="15">
        <v>52</v>
      </c>
      <c r="BK21" s="15">
        <v>53</v>
      </c>
      <c r="BL21" s="15">
        <v>54</v>
      </c>
      <c r="BM21" s="15">
        <v>55</v>
      </c>
      <c r="BN21" s="15">
        <v>56</v>
      </c>
      <c r="BO21" s="59">
        <v>57</v>
      </c>
      <c r="BP21" s="15">
        <v>1</v>
      </c>
      <c r="BQ21" s="15">
        <v>58</v>
      </c>
      <c r="BR21" s="15">
        <v>59</v>
      </c>
      <c r="BS21" s="15">
        <v>60</v>
      </c>
      <c r="BT21" s="15">
        <v>61</v>
      </c>
      <c r="BU21" s="15">
        <v>62</v>
      </c>
      <c r="BV21" s="15">
        <v>63</v>
      </c>
      <c r="BW21" s="15">
        <v>64</v>
      </c>
      <c r="BX21" s="15">
        <v>65</v>
      </c>
      <c r="BY21" s="15">
        <v>66</v>
      </c>
      <c r="BZ21" s="59">
        <v>67</v>
      </c>
      <c r="CA21" s="15">
        <v>1</v>
      </c>
      <c r="CB21" s="15">
        <v>68</v>
      </c>
      <c r="CC21" s="15">
        <v>69</v>
      </c>
      <c r="CD21" s="15">
        <v>70</v>
      </c>
      <c r="CE21" s="15">
        <v>71</v>
      </c>
      <c r="CF21" s="15">
        <v>72</v>
      </c>
      <c r="CG21" s="15">
        <v>73</v>
      </c>
      <c r="CH21" s="15">
        <v>74</v>
      </c>
      <c r="CI21" s="15">
        <v>75</v>
      </c>
      <c r="CJ21" s="15">
        <v>76</v>
      </c>
      <c r="CK21" s="59">
        <v>77</v>
      </c>
      <c r="CL21" s="15">
        <v>1</v>
      </c>
      <c r="CM21" s="15">
        <v>78</v>
      </c>
      <c r="CN21" s="15">
        <v>79</v>
      </c>
      <c r="CO21" s="15">
        <v>80</v>
      </c>
      <c r="CP21" s="15">
        <v>81</v>
      </c>
      <c r="CQ21" s="15">
        <v>82</v>
      </c>
      <c r="CR21" s="15">
        <v>83</v>
      </c>
      <c r="CS21" s="15" t="s">
        <v>204</v>
      </c>
      <c r="CT21" s="15">
        <v>84</v>
      </c>
      <c r="CU21" s="15">
        <v>85</v>
      </c>
      <c r="CV21" s="15">
        <v>86</v>
      </c>
      <c r="CW21" s="59">
        <v>87</v>
      </c>
      <c r="CX21" s="15">
        <v>1</v>
      </c>
      <c r="CY21" s="15">
        <v>88</v>
      </c>
      <c r="CZ21" s="15">
        <v>89</v>
      </c>
      <c r="DA21" s="15">
        <v>90</v>
      </c>
      <c r="DB21" s="15">
        <v>91</v>
      </c>
      <c r="DC21" s="15">
        <v>92</v>
      </c>
      <c r="DD21" s="15">
        <v>93</v>
      </c>
      <c r="DE21" s="15">
        <v>94</v>
      </c>
      <c r="DF21" s="15">
        <v>95</v>
      </c>
      <c r="DG21" s="15">
        <v>96</v>
      </c>
      <c r="DH21" s="65">
        <v>97</v>
      </c>
      <c r="DI21" s="15">
        <v>1</v>
      </c>
      <c r="DJ21" s="15">
        <v>98</v>
      </c>
      <c r="DK21" s="15">
        <v>99</v>
      </c>
      <c r="DL21" s="59">
        <v>100</v>
      </c>
      <c r="DM21" s="66" t="s">
        <v>135</v>
      </c>
      <c r="DN21" s="66" t="s">
        <v>138</v>
      </c>
      <c r="DO21" s="66" t="s">
        <v>185</v>
      </c>
      <c r="DP21" s="67" t="s">
        <v>186</v>
      </c>
      <c r="DQ21" s="15">
        <v>1</v>
      </c>
      <c r="DR21" s="15">
        <v>102</v>
      </c>
      <c r="DS21" s="15">
        <v>103</v>
      </c>
      <c r="DT21" s="15">
        <v>104</v>
      </c>
      <c r="DU21" s="15">
        <v>105</v>
      </c>
      <c r="DV21" s="15">
        <v>106</v>
      </c>
      <c r="DW21" s="15">
        <v>107</v>
      </c>
      <c r="DX21" s="15">
        <v>108</v>
      </c>
      <c r="DY21" s="15">
        <v>109</v>
      </c>
      <c r="DZ21" s="64">
        <v>110</v>
      </c>
      <c r="EA21" s="17">
        <v>111</v>
      </c>
      <c r="EB21" s="15">
        <v>1</v>
      </c>
      <c r="EC21" s="15">
        <v>112</v>
      </c>
      <c r="ED21" s="15">
        <v>113</v>
      </c>
      <c r="EE21" s="15">
        <v>114</v>
      </c>
      <c r="EF21" s="15">
        <v>115</v>
      </c>
      <c r="EG21" s="15">
        <v>116</v>
      </c>
      <c r="EH21" s="15">
        <v>117</v>
      </c>
      <c r="EI21" s="15">
        <v>118</v>
      </c>
      <c r="EJ21" s="15">
        <v>119</v>
      </c>
      <c r="EK21" s="64">
        <v>120</v>
      </c>
      <c r="EL21" s="17">
        <v>121</v>
      </c>
      <c r="EM21" s="15">
        <v>1</v>
      </c>
      <c r="EN21" s="15">
        <v>122</v>
      </c>
      <c r="EO21" s="15">
        <v>123</v>
      </c>
      <c r="EP21" s="15">
        <v>124</v>
      </c>
      <c r="EQ21" s="15">
        <v>125</v>
      </c>
      <c r="ER21" s="15">
        <v>126</v>
      </c>
      <c r="ES21" s="15">
        <v>127</v>
      </c>
      <c r="ET21" s="15">
        <v>128</v>
      </c>
      <c r="EU21" s="15">
        <v>129</v>
      </c>
      <c r="EV21" s="64">
        <v>130</v>
      </c>
      <c r="EW21" s="64">
        <v>131</v>
      </c>
      <c r="EX21" s="17">
        <v>132</v>
      </c>
      <c r="EY21" s="15">
        <v>1</v>
      </c>
      <c r="EZ21" s="15">
        <v>133</v>
      </c>
      <c r="FA21" s="15">
        <v>134</v>
      </c>
      <c r="FB21" s="15">
        <v>135</v>
      </c>
      <c r="FC21" s="15">
        <v>136</v>
      </c>
      <c r="FD21" s="15">
        <v>137</v>
      </c>
      <c r="FE21" s="15">
        <v>138</v>
      </c>
      <c r="FF21" s="15">
        <v>139</v>
      </c>
      <c r="FG21" s="64">
        <v>140</v>
      </c>
      <c r="FH21" s="64">
        <v>141</v>
      </c>
      <c r="FI21" s="61">
        <v>142</v>
      </c>
      <c r="FJ21" s="17">
        <v>143</v>
      </c>
      <c r="FK21" s="15">
        <v>1</v>
      </c>
      <c r="FL21" s="15">
        <v>144</v>
      </c>
      <c r="FM21" s="15">
        <v>145</v>
      </c>
      <c r="FN21" s="15">
        <v>146</v>
      </c>
      <c r="FO21" s="15">
        <v>147</v>
      </c>
      <c r="FP21" s="15">
        <v>147</v>
      </c>
      <c r="FQ21" s="15">
        <v>147</v>
      </c>
      <c r="FR21" s="15">
        <v>147</v>
      </c>
      <c r="FS21" s="64">
        <v>151</v>
      </c>
      <c r="FT21" s="61">
        <v>152</v>
      </c>
      <c r="FU21" s="61">
        <v>153</v>
      </c>
      <c r="FV21" s="17">
        <v>154</v>
      </c>
      <c r="FW21" s="15">
        <v>1</v>
      </c>
      <c r="FX21" s="15">
        <v>155</v>
      </c>
      <c r="FY21" s="15">
        <v>156</v>
      </c>
      <c r="FZ21" s="15">
        <v>157</v>
      </c>
      <c r="GA21" s="15">
        <v>158</v>
      </c>
      <c r="GB21" s="15">
        <v>159</v>
      </c>
      <c r="GC21" s="15">
        <v>160</v>
      </c>
      <c r="GD21" s="64">
        <v>161</v>
      </c>
      <c r="GE21" s="64">
        <v>162</v>
      </c>
      <c r="GF21" s="61">
        <v>162</v>
      </c>
      <c r="GG21" s="61">
        <v>164</v>
      </c>
      <c r="GH21" s="17">
        <v>165</v>
      </c>
      <c r="GI21" s="15">
        <v>1</v>
      </c>
      <c r="GJ21" s="15">
        <v>166</v>
      </c>
      <c r="GK21" s="15">
        <v>167</v>
      </c>
      <c r="GL21" s="15">
        <v>168</v>
      </c>
      <c r="GM21" s="15">
        <v>169</v>
      </c>
      <c r="GN21" s="15">
        <v>170</v>
      </c>
      <c r="GO21" s="15">
        <v>171</v>
      </c>
      <c r="GP21" s="64">
        <v>172</v>
      </c>
      <c r="GQ21" s="64">
        <v>173</v>
      </c>
      <c r="GR21" s="61">
        <v>174</v>
      </c>
      <c r="GS21" s="61">
        <v>175</v>
      </c>
      <c r="GT21" s="17">
        <v>176</v>
      </c>
      <c r="GU21" s="15">
        <v>1</v>
      </c>
      <c r="GV21" s="15">
        <v>177</v>
      </c>
      <c r="GW21" s="15">
        <v>178</v>
      </c>
      <c r="GX21" s="15"/>
      <c r="GY21" s="15">
        <v>180</v>
      </c>
      <c r="GZ21" s="15">
        <v>181</v>
      </c>
      <c r="HA21" s="15">
        <v>182</v>
      </c>
      <c r="HB21" s="64">
        <v>183</v>
      </c>
      <c r="HC21" s="64">
        <v>184</v>
      </c>
      <c r="HD21" s="61">
        <v>185</v>
      </c>
      <c r="HE21" s="61">
        <v>186</v>
      </c>
      <c r="HF21" s="17">
        <v>187</v>
      </c>
      <c r="HG21" s="15">
        <v>1</v>
      </c>
      <c r="HH21" s="15">
        <v>188</v>
      </c>
      <c r="HI21" s="15">
        <v>189</v>
      </c>
      <c r="HJ21" s="15">
        <v>190</v>
      </c>
      <c r="HK21" s="15">
        <v>191</v>
      </c>
      <c r="HL21" s="15">
        <v>192</v>
      </c>
      <c r="HM21" s="15">
        <v>192</v>
      </c>
      <c r="HN21" s="15">
        <v>192</v>
      </c>
      <c r="HO21" s="15">
        <v>192</v>
      </c>
      <c r="HP21" s="15">
        <v>192</v>
      </c>
      <c r="HQ21" s="15">
        <v>192</v>
      </c>
      <c r="HR21" s="17">
        <v>198</v>
      </c>
      <c r="HS21" s="15">
        <v>1</v>
      </c>
      <c r="HT21" s="15">
        <v>199</v>
      </c>
      <c r="HU21" s="15">
        <v>200</v>
      </c>
      <c r="HV21" s="15">
        <v>201</v>
      </c>
      <c r="HW21" s="15">
        <v>202</v>
      </c>
      <c r="HX21" s="15">
        <v>203</v>
      </c>
      <c r="HY21" s="15">
        <v>204</v>
      </c>
      <c r="HZ21" s="64">
        <v>205</v>
      </c>
      <c r="IA21" s="64">
        <v>206</v>
      </c>
      <c r="IB21" s="61">
        <v>207</v>
      </c>
      <c r="IC21" s="61">
        <v>208</v>
      </c>
      <c r="ID21" s="17">
        <v>209</v>
      </c>
      <c r="IE21" s="15">
        <v>1</v>
      </c>
      <c r="IF21" s="15">
        <v>210</v>
      </c>
      <c r="IG21" s="15">
        <v>211</v>
      </c>
      <c r="IH21" s="15">
        <v>212</v>
      </c>
      <c r="II21" s="15">
        <v>213</v>
      </c>
      <c r="IJ21" s="15">
        <v>214</v>
      </c>
      <c r="IK21" s="15">
        <v>215</v>
      </c>
      <c r="IL21" s="64">
        <v>216</v>
      </c>
      <c r="IM21" s="64">
        <v>217</v>
      </c>
      <c r="IN21" s="17">
        <v>220</v>
      </c>
    </row>
    <row r="22" spans="1:248" s="77" customFormat="1" ht="45" customHeight="1">
      <c r="A22" s="66" t="s">
        <v>34</v>
      </c>
      <c r="B22" s="144" t="s">
        <v>35</v>
      </c>
      <c r="C22" s="144"/>
      <c r="D22" s="144"/>
      <c r="E22" s="144"/>
      <c r="F22" s="5">
        <f>SUM(F23,F34)</f>
        <v>6.03</v>
      </c>
      <c r="G22" s="5">
        <f>SUM(G23,G34)</f>
        <v>6.03</v>
      </c>
      <c r="H22" s="5">
        <f>SUM(H23,H34)</f>
        <v>6.03</v>
      </c>
      <c r="I22" s="5">
        <f>SUM(I23,I34)</f>
        <v>3.5900000000000003</v>
      </c>
      <c r="J22" s="5">
        <f>SUM(J23,J34)</f>
        <v>5.902352996688809</v>
      </c>
      <c r="K22" s="66" t="s">
        <v>34</v>
      </c>
      <c r="L22" s="5">
        <f aca="true" t="shared" si="43" ref="L22:T22">SUM(L23,L34)</f>
        <v>5.82</v>
      </c>
      <c r="M22" s="5">
        <f t="shared" si="43"/>
        <v>6.03</v>
      </c>
      <c r="N22" s="5">
        <f t="shared" si="43"/>
        <v>5.71</v>
      </c>
      <c r="O22" s="5">
        <f t="shared" si="43"/>
        <v>8.370000000000001</v>
      </c>
      <c r="P22" s="5">
        <f t="shared" si="43"/>
        <v>6.03</v>
      </c>
      <c r="Q22" s="5">
        <f t="shared" si="43"/>
        <v>5.71</v>
      </c>
      <c r="R22" s="5">
        <f t="shared" si="43"/>
        <v>6.03</v>
      </c>
      <c r="S22" s="5">
        <f t="shared" si="43"/>
        <v>6.03</v>
      </c>
      <c r="T22" s="5">
        <f t="shared" si="43"/>
        <v>6.03</v>
      </c>
      <c r="U22" s="69">
        <f>SUM(U23,U34)</f>
        <v>5.951578078917754</v>
      </c>
      <c r="V22" s="66" t="s">
        <v>34</v>
      </c>
      <c r="W22" s="5">
        <f aca="true" t="shared" si="44" ref="W22:AF22">SUM(W23,W34)</f>
        <v>6.03</v>
      </c>
      <c r="X22" s="5">
        <f t="shared" si="44"/>
        <v>6.03</v>
      </c>
      <c r="Y22" s="5">
        <f t="shared" si="44"/>
        <v>6.03</v>
      </c>
      <c r="Z22" s="5">
        <f t="shared" si="44"/>
        <v>6.03</v>
      </c>
      <c r="AA22" s="5">
        <f t="shared" si="44"/>
        <v>6.03</v>
      </c>
      <c r="AB22" s="5">
        <f t="shared" si="44"/>
        <v>6.03</v>
      </c>
      <c r="AC22" s="5">
        <f t="shared" si="44"/>
        <v>6.03</v>
      </c>
      <c r="AD22" s="5">
        <f t="shared" si="44"/>
        <v>6.03</v>
      </c>
      <c r="AE22" s="5">
        <f t="shared" si="44"/>
        <v>6.03</v>
      </c>
      <c r="AF22" s="5">
        <f t="shared" si="44"/>
        <v>6.03</v>
      </c>
      <c r="AG22" s="69">
        <f>SUM(AG23,AG34)</f>
        <v>6.0299999999999985</v>
      </c>
      <c r="AH22" s="66" t="s">
        <v>34</v>
      </c>
      <c r="AI22" s="5">
        <f aca="true" t="shared" si="45" ref="AI22:AQ22">SUM(AI23,AI34)</f>
        <v>6.03</v>
      </c>
      <c r="AJ22" s="5">
        <f t="shared" si="45"/>
        <v>6.03</v>
      </c>
      <c r="AK22" s="5">
        <f t="shared" si="45"/>
        <v>6.03</v>
      </c>
      <c r="AL22" s="5">
        <f t="shared" si="45"/>
        <v>6.03</v>
      </c>
      <c r="AM22" s="5">
        <f t="shared" si="45"/>
        <v>6.03</v>
      </c>
      <c r="AN22" s="5">
        <f t="shared" si="45"/>
        <v>6.03</v>
      </c>
      <c r="AO22" s="5">
        <f t="shared" si="45"/>
        <v>6.03</v>
      </c>
      <c r="AP22" s="5">
        <f t="shared" si="45"/>
        <v>6.03</v>
      </c>
      <c r="AQ22" s="5">
        <f t="shared" si="45"/>
        <v>6.03</v>
      </c>
      <c r="AR22" s="69">
        <f>SUM(AR23,AR34)</f>
        <v>6.03</v>
      </c>
      <c r="AS22" s="66" t="s">
        <v>34</v>
      </c>
      <c r="AT22" s="5">
        <f>SUM(AT23,AT34)</f>
        <v>6.03</v>
      </c>
      <c r="AU22" s="5">
        <f>SUM(AU23,AU34)</f>
        <v>6.03</v>
      </c>
      <c r="AV22" s="5">
        <f aca="true" t="shared" si="46" ref="AV22:BC22">SUM(AV23,AV34)</f>
        <v>6.03</v>
      </c>
      <c r="AW22" s="5">
        <f t="shared" si="46"/>
        <v>6.03</v>
      </c>
      <c r="AX22" s="5">
        <f t="shared" si="46"/>
        <v>6.03</v>
      </c>
      <c r="AY22" s="5">
        <f t="shared" si="46"/>
        <v>6.03</v>
      </c>
      <c r="AZ22" s="5">
        <f t="shared" si="46"/>
        <v>6.03</v>
      </c>
      <c r="BA22" s="5">
        <f t="shared" si="46"/>
        <v>8.16</v>
      </c>
      <c r="BB22" s="5">
        <f t="shared" si="46"/>
        <v>6.03</v>
      </c>
      <c r="BC22" s="5">
        <f t="shared" si="46"/>
        <v>6.03</v>
      </c>
      <c r="BD22" s="69">
        <f>SUM(BD23,BD34)</f>
        <v>6.257899846939292</v>
      </c>
      <c r="BE22" s="66" t="s">
        <v>34</v>
      </c>
      <c r="BF22" s="5">
        <f aca="true" t="shared" si="47" ref="BF22:BO22">SUM(BF23,BF34)</f>
        <v>6.03</v>
      </c>
      <c r="BG22" s="5">
        <f t="shared" si="47"/>
        <v>6.03</v>
      </c>
      <c r="BH22" s="5">
        <f t="shared" si="47"/>
        <v>6.03</v>
      </c>
      <c r="BI22" s="5">
        <f t="shared" si="47"/>
        <v>6.03</v>
      </c>
      <c r="BJ22" s="5">
        <f t="shared" si="47"/>
        <v>6.03</v>
      </c>
      <c r="BK22" s="5">
        <f t="shared" si="47"/>
        <v>6.03</v>
      </c>
      <c r="BL22" s="5">
        <f t="shared" si="47"/>
        <v>6.03</v>
      </c>
      <c r="BM22" s="5">
        <f t="shared" si="47"/>
        <v>8.16</v>
      </c>
      <c r="BN22" s="5">
        <f t="shared" si="47"/>
        <v>6.03</v>
      </c>
      <c r="BO22" s="69">
        <f t="shared" si="47"/>
        <v>6.379657404078278</v>
      </c>
      <c r="BP22" s="66" t="s">
        <v>34</v>
      </c>
      <c r="BQ22" s="5">
        <f aca="true" t="shared" si="48" ref="BQ22:BY22">SUM(BQ23,BQ34)</f>
        <v>6.03</v>
      </c>
      <c r="BR22" s="5">
        <f t="shared" si="48"/>
        <v>6.03</v>
      </c>
      <c r="BS22" s="5">
        <f t="shared" si="48"/>
        <v>6.03</v>
      </c>
      <c r="BT22" s="5">
        <f t="shared" si="48"/>
        <v>6.03</v>
      </c>
      <c r="BU22" s="5">
        <f t="shared" si="48"/>
        <v>6.03</v>
      </c>
      <c r="BV22" s="5">
        <f t="shared" si="48"/>
        <v>6.03</v>
      </c>
      <c r="BW22" s="5">
        <f t="shared" si="48"/>
        <v>5.71</v>
      </c>
      <c r="BX22" s="5">
        <f t="shared" si="48"/>
        <v>6.03</v>
      </c>
      <c r="BY22" s="5">
        <f t="shared" si="48"/>
        <v>6.03</v>
      </c>
      <c r="BZ22" s="69">
        <f>SUM(BZ23,BZ34)</f>
        <v>6.003130706752334</v>
      </c>
      <c r="CA22" s="66" t="s">
        <v>34</v>
      </c>
      <c r="CB22" s="5">
        <f>SUM(CB23,CB34)</f>
        <v>6.03</v>
      </c>
      <c r="CC22" s="5">
        <f>SUM(CC23,CC34)</f>
        <v>6.03</v>
      </c>
      <c r="CD22" s="5">
        <f aca="true" t="shared" si="49" ref="CD22:CJ22">SUM(CD23,CD34)</f>
        <v>6.03</v>
      </c>
      <c r="CE22" s="5">
        <f t="shared" si="49"/>
        <v>6.03</v>
      </c>
      <c r="CF22" s="5">
        <f t="shared" si="49"/>
        <v>6.03</v>
      </c>
      <c r="CG22" s="5">
        <f t="shared" si="49"/>
        <v>6.03</v>
      </c>
      <c r="CH22" s="5">
        <f t="shared" si="49"/>
        <v>6.03</v>
      </c>
      <c r="CI22" s="5">
        <f t="shared" si="49"/>
        <v>6.03</v>
      </c>
      <c r="CJ22" s="5">
        <f t="shared" si="49"/>
        <v>6.03</v>
      </c>
      <c r="CK22" s="69">
        <f>SUM(CK23,CK34)</f>
        <v>6.029999999999999</v>
      </c>
      <c r="CL22" s="66" t="s">
        <v>34</v>
      </c>
      <c r="CM22" s="5">
        <f>SUM(CM23,CM34)</f>
        <v>6.03</v>
      </c>
      <c r="CN22" s="5">
        <f>SUM(CN23,CN34)</f>
        <v>6.03</v>
      </c>
      <c r="CO22" s="5">
        <f aca="true" t="shared" si="50" ref="CO22:CV22">SUM(CO23,CO34)</f>
        <v>6.03</v>
      </c>
      <c r="CP22" s="5">
        <f t="shared" si="50"/>
        <v>5.71</v>
      </c>
      <c r="CQ22" s="5">
        <f t="shared" si="50"/>
        <v>6.03</v>
      </c>
      <c r="CR22" s="5">
        <f t="shared" si="50"/>
        <v>6.03</v>
      </c>
      <c r="CS22" s="5">
        <f t="shared" si="50"/>
        <v>8.575</v>
      </c>
      <c r="CT22" s="5">
        <f t="shared" si="50"/>
        <v>6.03</v>
      </c>
      <c r="CU22" s="5">
        <f t="shared" si="50"/>
        <v>6.03</v>
      </c>
      <c r="CV22" s="5">
        <f t="shared" si="50"/>
        <v>6.03</v>
      </c>
      <c r="CW22" s="69">
        <f>SUM(CW23,CW34)</f>
        <v>6.35623339190201</v>
      </c>
      <c r="CX22" s="66" t="s">
        <v>34</v>
      </c>
      <c r="CY22" s="5">
        <f aca="true" t="shared" si="51" ref="CY22:DH22">SUM(CY23,CY34)</f>
        <v>6.03</v>
      </c>
      <c r="CZ22" s="5">
        <f t="shared" si="51"/>
        <v>6.03</v>
      </c>
      <c r="DA22" s="5">
        <f t="shared" si="51"/>
        <v>6.03</v>
      </c>
      <c r="DB22" s="5">
        <f t="shared" si="51"/>
        <v>6.03</v>
      </c>
      <c r="DC22" s="5">
        <f t="shared" si="51"/>
        <v>6.03</v>
      </c>
      <c r="DD22" s="5">
        <f t="shared" si="51"/>
        <v>6.03</v>
      </c>
      <c r="DE22" s="5">
        <f t="shared" si="51"/>
        <v>6.03</v>
      </c>
      <c r="DF22" s="5">
        <f t="shared" si="51"/>
        <v>6.03</v>
      </c>
      <c r="DG22" s="5">
        <f t="shared" si="51"/>
        <v>6.03</v>
      </c>
      <c r="DH22" s="69">
        <f t="shared" si="51"/>
        <v>6.03</v>
      </c>
      <c r="DI22" s="66" t="s">
        <v>34</v>
      </c>
      <c r="DJ22" s="5">
        <f aca="true" t="shared" si="52" ref="DJ22:DP22">SUM(DJ23,DJ34)</f>
        <v>16.29</v>
      </c>
      <c r="DK22" s="5">
        <f t="shared" si="52"/>
        <v>6.03</v>
      </c>
      <c r="DL22" s="69">
        <f t="shared" si="52"/>
        <v>9.948508303589865</v>
      </c>
      <c r="DM22" s="69">
        <f t="shared" si="52"/>
        <v>6.3572181593303005</v>
      </c>
      <c r="DN22" s="69">
        <f t="shared" si="52"/>
        <v>4.684032703611721</v>
      </c>
      <c r="DO22" s="69">
        <f t="shared" si="52"/>
        <v>3.2700000000000005</v>
      </c>
      <c r="DP22" s="70">
        <f t="shared" si="52"/>
        <v>6.04864438905979</v>
      </c>
      <c r="DQ22" s="66" t="s">
        <v>34</v>
      </c>
      <c r="DR22" s="5">
        <f>SUM(DR23,DR34)</f>
        <v>3.2700000000000005</v>
      </c>
      <c r="DS22" s="5">
        <f>SUM(DS23,DS34)</f>
        <v>3.2700000000000005</v>
      </c>
      <c r="DT22" s="5">
        <f aca="true" t="shared" si="53" ref="DT22:DZ22">SUM(DT23,DT34)</f>
        <v>2.47</v>
      </c>
      <c r="DU22" s="5">
        <f t="shared" si="53"/>
        <v>3.2700000000000005</v>
      </c>
      <c r="DV22" s="5">
        <f t="shared" si="53"/>
        <v>3.2700000000000005</v>
      </c>
      <c r="DW22" s="5">
        <f t="shared" si="53"/>
        <v>3.5900000000000003</v>
      </c>
      <c r="DX22" s="5">
        <f t="shared" si="53"/>
        <v>3.5900000000000003</v>
      </c>
      <c r="DY22" s="5">
        <f t="shared" si="53"/>
        <v>3.5900000000000003</v>
      </c>
      <c r="DZ22" s="5">
        <f t="shared" si="53"/>
        <v>3.5900000000000003</v>
      </c>
      <c r="EA22" s="69">
        <f>SUM(EA23,EA34)</f>
        <v>3.3150719797305075</v>
      </c>
      <c r="EB22" s="66" t="s">
        <v>34</v>
      </c>
      <c r="EC22" s="5">
        <f aca="true" t="shared" si="54" ref="EC22:EL22">SUM(EC23,EC34)</f>
        <v>3.5900000000000003</v>
      </c>
      <c r="ED22" s="5">
        <f t="shared" si="54"/>
        <v>3.5900000000000003</v>
      </c>
      <c r="EE22" s="5">
        <f t="shared" si="54"/>
        <v>3.5900000000000003</v>
      </c>
      <c r="EF22" s="5">
        <f t="shared" si="54"/>
        <v>3.5900000000000003</v>
      </c>
      <c r="EG22" s="5">
        <f t="shared" si="54"/>
        <v>3.5900000000000003</v>
      </c>
      <c r="EH22" s="5">
        <f t="shared" si="54"/>
        <v>3.5900000000000003</v>
      </c>
      <c r="EI22" s="5">
        <f t="shared" si="54"/>
        <v>3.5900000000000003</v>
      </c>
      <c r="EJ22" s="5">
        <f t="shared" si="54"/>
        <v>3.5900000000000003</v>
      </c>
      <c r="EK22" s="5">
        <f t="shared" si="54"/>
        <v>3.5900000000000003</v>
      </c>
      <c r="EL22" s="69">
        <f t="shared" si="54"/>
        <v>3.5900000000000003</v>
      </c>
      <c r="EM22" s="66" t="s">
        <v>34</v>
      </c>
      <c r="EN22" s="5">
        <f aca="true" t="shared" si="55" ref="EN22:EX22">SUM(EN23,EN34)</f>
        <v>3.5900000000000003</v>
      </c>
      <c r="EO22" s="5">
        <f t="shared" si="55"/>
        <v>3.5900000000000003</v>
      </c>
      <c r="EP22" s="5">
        <f t="shared" si="55"/>
        <v>6.03</v>
      </c>
      <c r="EQ22" s="5">
        <f t="shared" si="55"/>
        <v>3.2700000000000005</v>
      </c>
      <c r="ER22" s="5">
        <f t="shared" si="55"/>
        <v>6.03</v>
      </c>
      <c r="ES22" s="5">
        <f t="shared" si="55"/>
        <v>0.8</v>
      </c>
      <c r="ET22" s="5">
        <f t="shared" si="55"/>
        <v>3.2700000000000005</v>
      </c>
      <c r="EU22" s="5">
        <f t="shared" si="55"/>
        <v>3.2700000000000005</v>
      </c>
      <c r="EV22" s="5">
        <f t="shared" si="55"/>
        <v>3.2700000000000005</v>
      </c>
      <c r="EW22" s="5">
        <f>SUM(EW23,EW34)</f>
        <v>3.5900000000000003</v>
      </c>
      <c r="EX22" s="69">
        <f t="shared" si="55"/>
        <v>4.543988648090815</v>
      </c>
      <c r="EY22" s="66" t="s">
        <v>34</v>
      </c>
      <c r="EZ22" s="5">
        <f aca="true" t="shared" si="56" ref="EZ22:FJ22">SUM(EZ23,EZ34)</f>
        <v>3.5900000000000003</v>
      </c>
      <c r="FA22" s="5">
        <f t="shared" si="56"/>
        <v>3.5900000000000003</v>
      </c>
      <c r="FB22" s="5">
        <f t="shared" si="56"/>
        <v>3.5900000000000003</v>
      </c>
      <c r="FC22" s="5">
        <f t="shared" si="56"/>
        <v>3.5900000000000003</v>
      </c>
      <c r="FD22" s="5">
        <f t="shared" si="56"/>
        <v>3.5900000000000003</v>
      </c>
      <c r="FE22" s="5">
        <f t="shared" si="56"/>
        <v>3.5900000000000003</v>
      </c>
      <c r="FF22" s="5">
        <f t="shared" si="56"/>
        <v>3.5900000000000003</v>
      </c>
      <c r="FG22" s="5">
        <f t="shared" si="56"/>
        <v>3.5900000000000003</v>
      </c>
      <c r="FH22" s="5">
        <f t="shared" si="56"/>
        <v>3.5900000000000003</v>
      </c>
      <c r="FI22" s="5">
        <f t="shared" si="56"/>
        <v>6.03</v>
      </c>
      <c r="FJ22" s="69">
        <f t="shared" si="56"/>
        <v>4.252909148464704</v>
      </c>
      <c r="FK22" s="66" t="s">
        <v>34</v>
      </c>
      <c r="FL22" s="5">
        <f aca="true" t="shared" si="57" ref="FL22:FV22">SUM(FL23,FL34)</f>
        <v>6.03</v>
      </c>
      <c r="FM22" s="5">
        <f t="shared" si="57"/>
        <v>6.03</v>
      </c>
      <c r="FN22" s="5">
        <f t="shared" si="57"/>
        <v>3.2700000000000005</v>
      </c>
      <c r="FO22" s="5">
        <f t="shared" si="57"/>
        <v>3.2700000000000005</v>
      </c>
      <c r="FP22" s="5">
        <f>SUM(FP23,FP34)</f>
        <v>3.2700000000000005</v>
      </c>
      <c r="FQ22" s="5">
        <f>SUM(FQ23,FQ34)</f>
        <v>3.2700000000000005</v>
      </c>
      <c r="FR22" s="5">
        <f>SUM(FR23,FR34)</f>
        <v>3.2700000000000005</v>
      </c>
      <c r="FS22" s="5">
        <f t="shared" si="57"/>
        <v>2.47</v>
      </c>
      <c r="FT22" s="5">
        <f t="shared" si="57"/>
        <v>3.2700000000000005</v>
      </c>
      <c r="FU22" s="5">
        <f t="shared" si="57"/>
        <v>2.47</v>
      </c>
      <c r="FV22" s="69">
        <f t="shared" si="57"/>
        <v>4.401684340557971</v>
      </c>
      <c r="FW22" s="66" t="s">
        <v>34</v>
      </c>
      <c r="FX22" s="5">
        <f aca="true" t="shared" si="58" ref="FX22:GH22">SUM(FX23,FX34)</f>
        <v>3.2700000000000005</v>
      </c>
      <c r="FY22" s="5">
        <f t="shared" si="58"/>
        <v>3.5900000000000003</v>
      </c>
      <c r="FZ22" s="5">
        <f t="shared" si="58"/>
        <v>0.41</v>
      </c>
      <c r="GA22" s="5">
        <f t="shared" si="58"/>
        <v>3.2700000000000005</v>
      </c>
      <c r="GB22" s="5">
        <f t="shared" si="58"/>
        <v>3.2700000000000005</v>
      </c>
      <c r="GC22" s="5">
        <f t="shared" si="58"/>
        <v>5.71</v>
      </c>
      <c r="GD22" s="5">
        <f t="shared" si="58"/>
        <v>3.2700000000000005</v>
      </c>
      <c r="GE22" s="5">
        <f t="shared" si="58"/>
        <v>3.2700000000000005</v>
      </c>
      <c r="GF22" s="5">
        <f t="shared" si="58"/>
        <v>3.2700000000000005</v>
      </c>
      <c r="GG22" s="5">
        <f t="shared" si="58"/>
        <v>3.2700000000000005</v>
      </c>
      <c r="GH22" s="69">
        <f t="shared" si="58"/>
        <v>3.2397954255818635</v>
      </c>
      <c r="GI22" s="66" t="s">
        <v>34</v>
      </c>
      <c r="GJ22" s="5">
        <f aca="true" t="shared" si="59" ref="GJ22:GT22">SUM(GJ23,GJ34)</f>
        <v>2.47</v>
      </c>
      <c r="GK22" s="5">
        <f t="shared" si="59"/>
        <v>3.2700000000000005</v>
      </c>
      <c r="GL22" s="5">
        <f t="shared" si="59"/>
        <v>3.2700000000000005</v>
      </c>
      <c r="GM22" s="5">
        <f t="shared" si="59"/>
        <v>3.2700000000000005</v>
      </c>
      <c r="GN22" s="5">
        <f t="shared" si="59"/>
        <v>3.2700000000000005</v>
      </c>
      <c r="GO22" s="5">
        <f t="shared" si="59"/>
        <v>3.2700000000000005</v>
      </c>
      <c r="GP22" s="5">
        <f t="shared" si="59"/>
        <v>3.2700000000000005</v>
      </c>
      <c r="GQ22" s="5">
        <f t="shared" si="59"/>
        <v>3.2700000000000005</v>
      </c>
      <c r="GR22" s="5">
        <f t="shared" si="59"/>
        <v>3.2700000000000005</v>
      </c>
      <c r="GS22" s="5">
        <f t="shared" si="59"/>
        <v>3.2700000000000005</v>
      </c>
      <c r="GT22" s="69">
        <f t="shared" si="59"/>
        <v>3.2130481524979677</v>
      </c>
      <c r="GU22" s="66" t="s">
        <v>34</v>
      </c>
      <c r="GV22" s="5">
        <f aca="true" t="shared" si="60" ref="GV22:HF22">SUM(GV23,GV34)</f>
        <v>2.47</v>
      </c>
      <c r="GW22" s="5">
        <f t="shared" si="60"/>
        <v>3.2700000000000005</v>
      </c>
      <c r="GX22" s="5">
        <f t="shared" si="60"/>
        <v>0</v>
      </c>
      <c r="GY22" s="5">
        <f t="shared" si="60"/>
        <v>3.2700000000000005</v>
      </c>
      <c r="GZ22" s="5">
        <f t="shared" si="60"/>
        <v>3.5900000000000003</v>
      </c>
      <c r="HA22" s="5">
        <f t="shared" si="60"/>
        <v>3.5900000000000003</v>
      </c>
      <c r="HB22" s="5">
        <f t="shared" si="60"/>
        <v>6.03</v>
      </c>
      <c r="HC22" s="5">
        <f t="shared" si="60"/>
        <v>3.5900000000000003</v>
      </c>
      <c r="HD22" s="5">
        <f t="shared" si="60"/>
        <v>3.5900000000000003</v>
      </c>
      <c r="HE22" s="5">
        <f t="shared" si="60"/>
        <v>3.5900000000000003</v>
      </c>
      <c r="HF22" s="69">
        <f t="shared" si="60"/>
        <v>3.93315099901736</v>
      </c>
      <c r="HG22" s="66" t="s">
        <v>34</v>
      </c>
      <c r="HH22" s="5">
        <f aca="true" t="shared" si="61" ref="HH22:HR22">SUM(HH23,HH34)</f>
        <v>6.03</v>
      </c>
      <c r="HI22" s="5">
        <f t="shared" si="61"/>
        <v>3.5900000000000003</v>
      </c>
      <c r="HJ22" s="5">
        <f t="shared" si="61"/>
        <v>6.03</v>
      </c>
      <c r="HK22" s="5">
        <f t="shared" si="61"/>
        <v>3.5900000000000003</v>
      </c>
      <c r="HL22" s="5">
        <f t="shared" si="61"/>
        <v>3.5900000000000003</v>
      </c>
      <c r="HM22" s="5">
        <f>SUM(HM23,HM34)</f>
        <v>3.5900000000000003</v>
      </c>
      <c r="HN22" s="5">
        <f>SUM(HN23,HN34)</f>
        <v>3.5900000000000003</v>
      </c>
      <c r="HO22" s="5">
        <f>SUM(HO23,HO34)</f>
        <v>3.5900000000000003</v>
      </c>
      <c r="HP22" s="5">
        <f>SUM(HP23,HP34)</f>
        <v>3.5900000000000003</v>
      </c>
      <c r="HQ22" s="5">
        <f>SUM(HQ23,HQ34)</f>
        <v>3.5900000000000003</v>
      </c>
      <c r="HR22" s="69">
        <f t="shared" si="61"/>
        <v>4.385317254942553</v>
      </c>
      <c r="HS22" s="66" t="s">
        <v>34</v>
      </c>
      <c r="HT22" s="5">
        <f aca="true" t="shared" si="62" ref="HT22:ID22">SUM(HT23,HT34)</f>
        <v>3.5900000000000003</v>
      </c>
      <c r="HU22" s="5">
        <f>SUM(HU23,HU34)</f>
        <v>0</v>
      </c>
      <c r="HV22" s="5">
        <f>SUM(HV23,HV34)</f>
        <v>3.2700000000000005</v>
      </c>
      <c r="HW22" s="5">
        <f t="shared" si="62"/>
        <v>8.16</v>
      </c>
      <c r="HX22" s="5">
        <f t="shared" si="62"/>
        <v>7.3100000000000005</v>
      </c>
      <c r="HY22" s="5">
        <f t="shared" si="62"/>
        <v>6.03</v>
      </c>
      <c r="HZ22" s="5">
        <f>SUM(HZ23,HZ34)</f>
        <v>6.03</v>
      </c>
      <c r="IA22" s="5">
        <f t="shared" si="62"/>
        <v>8.370000000000001</v>
      </c>
      <c r="IB22" s="5">
        <f t="shared" si="62"/>
        <v>6.03</v>
      </c>
      <c r="IC22" s="5">
        <f t="shared" si="62"/>
        <v>0</v>
      </c>
      <c r="ID22" s="69">
        <f t="shared" si="62"/>
        <v>7.130714986061713</v>
      </c>
      <c r="IE22" s="66" t="s">
        <v>34</v>
      </c>
      <c r="IF22" s="5">
        <f aca="true" t="shared" si="63" ref="IF22:IM22">SUM(IF23,IF34)</f>
        <v>3.2700000000000005</v>
      </c>
      <c r="IG22" s="5">
        <f t="shared" si="63"/>
        <v>3.2700000000000005</v>
      </c>
      <c r="IH22" s="5">
        <f t="shared" si="63"/>
        <v>3.2700000000000005</v>
      </c>
      <c r="II22" s="5">
        <f t="shared" si="63"/>
        <v>3.2700000000000005</v>
      </c>
      <c r="IJ22" s="5">
        <f>SUM(IJ23,IJ34)</f>
        <v>0</v>
      </c>
      <c r="IK22" s="5">
        <f t="shared" si="63"/>
        <v>3.2700000000000005</v>
      </c>
      <c r="IL22" s="5">
        <f t="shared" si="63"/>
        <v>0</v>
      </c>
      <c r="IM22" s="5">
        <f t="shared" si="63"/>
        <v>3.2700000000000005</v>
      </c>
      <c r="IN22" s="69">
        <f>SUM(IN23,IN34)</f>
        <v>3.2700000000000005</v>
      </c>
    </row>
    <row r="23" spans="1:248" s="82" customFormat="1" ht="39.75" customHeight="1">
      <c r="A23" s="78" t="s">
        <v>36</v>
      </c>
      <c r="B23" s="148" t="s">
        <v>21</v>
      </c>
      <c r="C23" s="148"/>
      <c r="D23" s="148"/>
      <c r="E23" s="148"/>
      <c r="F23" s="19">
        <f>SUM(F25:F28)</f>
        <v>1.12</v>
      </c>
      <c r="G23" s="19">
        <f>SUM(G25:G28)</f>
        <v>1.12</v>
      </c>
      <c r="H23" s="19">
        <f>SUM(H25:H28)</f>
        <v>1.12</v>
      </c>
      <c r="I23" s="19">
        <f>SUM(I25:I28)</f>
        <v>1.12</v>
      </c>
      <c r="J23" s="19">
        <f>SUM(J25:J28)</f>
        <v>1.12</v>
      </c>
      <c r="K23" s="78" t="s">
        <v>36</v>
      </c>
      <c r="L23" s="19">
        <f aca="true" t="shared" si="64" ref="L23:T23">SUM(L25:L28)</f>
        <v>1.09</v>
      </c>
      <c r="M23" s="19">
        <f t="shared" si="64"/>
        <v>1.12</v>
      </c>
      <c r="N23" s="19">
        <f t="shared" si="64"/>
        <v>0.8</v>
      </c>
      <c r="O23" s="19">
        <f t="shared" si="64"/>
        <v>3.46</v>
      </c>
      <c r="P23" s="19">
        <f t="shared" si="64"/>
        <v>1.12</v>
      </c>
      <c r="Q23" s="19">
        <f t="shared" si="64"/>
        <v>0.8</v>
      </c>
      <c r="R23" s="19">
        <f t="shared" si="64"/>
        <v>1.12</v>
      </c>
      <c r="S23" s="19">
        <f t="shared" si="64"/>
        <v>1.12</v>
      </c>
      <c r="T23" s="19">
        <f t="shared" si="64"/>
        <v>1.12</v>
      </c>
      <c r="U23" s="79">
        <f>SUM(U25:U28)</f>
        <v>1.0415780789177538</v>
      </c>
      <c r="V23" s="78" t="s">
        <v>36</v>
      </c>
      <c r="W23" s="19">
        <f aca="true" t="shared" si="65" ref="W23:AF23">SUM(W25:W28)</f>
        <v>1.12</v>
      </c>
      <c r="X23" s="19">
        <f t="shared" si="65"/>
        <v>1.12</v>
      </c>
      <c r="Y23" s="19">
        <f t="shared" si="65"/>
        <v>1.12</v>
      </c>
      <c r="Z23" s="19">
        <f t="shared" si="65"/>
        <v>1.12</v>
      </c>
      <c r="AA23" s="19">
        <f t="shared" si="65"/>
        <v>1.12</v>
      </c>
      <c r="AB23" s="19">
        <f t="shared" si="65"/>
        <v>1.12</v>
      </c>
      <c r="AC23" s="19">
        <f t="shared" si="65"/>
        <v>1.12</v>
      </c>
      <c r="AD23" s="19">
        <f t="shared" si="65"/>
        <v>1.12</v>
      </c>
      <c r="AE23" s="19">
        <f t="shared" si="65"/>
        <v>1.12</v>
      </c>
      <c r="AF23" s="19">
        <f t="shared" si="65"/>
        <v>1.12</v>
      </c>
      <c r="AG23" s="79">
        <f>SUM(AG25:AG28)</f>
        <v>1.1199999999999999</v>
      </c>
      <c r="AH23" s="78" t="s">
        <v>36</v>
      </c>
      <c r="AI23" s="19">
        <f aca="true" t="shared" si="66" ref="AI23:AQ23">SUM(AI25:AI28)</f>
        <v>1.12</v>
      </c>
      <c r="AJ23" s="19">
        <f t="shared" si="66"/>
        <v>1.12</v>
      </c>
      <c r="AK23" s="19">
        <f t="shared" si="66"/>
        <v>1.12</v>
      </c>
      <c r="AL23" s="19">
        <f t="shared" si="66"/>
        <v>1.12</v>
      </c>
      <c r="AM23" s="19">
        <f t="shared" si="66"/>
        <v>1.12</v>
      </c>
      <c r="AN23" s="19">
        <f t="shared" si="66"/>
        <v>1.12</v>
      </c>
      <c r="AO23" s="19">
        <f t="shared" si="66"/>
        <v>1.12</v>
      </c>
      <c r="AP23" s="19">
        <f t="shared" si="66"/>
        <v>1.12</v>
      </c>
      <c r="AQ23" s="19">
        <f t="shared" si="66"/>
        <v>1.12</v>
      </c>
      <c r="AR23" s="79">
        <f>SUM(AR25:AR28)</f>
        <v>1.12</v>
      </c>
      <c r="AS23" s="78" t="s">
        <v>36</v>
      </c>
      <c r="AT23" s="19">
        <f>SUM(AT25:AT28)</f>
        <v>1.12</v>
      </c>
      <c r="AU23" s="19">
        <f>SUM(AU25:AU28)</f>
        <v>1.12</v>
      </c>
      <c r="AV23" s="19">
        <f aca="true" t="shared" si="67" ref="AV23:BC23">SUM(AV25:AV28)</f>
        <v>1.12</v>
      </c>
      <c r="AW23" s="19">
        <f t="shared" si="67"/>
        <v>1.12</v>
      </c>
      <c r="AX23" s="19">
        <f t="shared" si="67"/>
        <v>1.12</v>
      </c>
      <c r="AY23" s="19">
        <f t="shared" si="67"/>
        <v>1.12</v>
      </c>
      <c r="AZ23" s="19">
        <f t="shared" si="67"/>
        <v>1.12</v>
      </c>
      <c r="BA23" s="19">
        <f t="shared" si="67"/>
        <v>3.25</v>
      </c>
      <c r="BB23" s="19">
        <f t="shared" si="67"/>
        <v>1.12</v>
      </c>
      <c r="BC23" s="19">
        <f t="shared" si="67"/>
        <v>1.12</v>
      </c>
      <c r="BD23" s="79">
        <f>SUM(BD25:BD28)</f>
        <v>1.3478998469392924</v>
      </c>
      <c r="BE23" s="78" t="s">
        <v>36</v>
      </c>
      <c r="BF23" s="19">
        <f aca="true" t="shared" si="68" ref="BF23:BO23">SUM(BF25:BF28)</f>
        <v>1.12</v>
      </c>
      <c r="BG23" s="19">
        <f t="shared" si="68"/>
        <v>1.12</v>
      </c>
      <c r="BH23" s="19">
        <f t="shared" si="68"/>
        <v>1.12</v>
      </c>
      <c r="BI23" s="19">
        <f t="shared" si="68"/>
        <v>1.12</v>
      </c>
      <c r="BJ23" s="19">
        <f t="shared" si="68"/>
        <v>1.12</v>
      </c>
      <c r="BK23" s="19">
        <f t="shared" si="68"/>
        <v>1.12</v>
      </c>
      <c r="BL23" s="19">
        <f t="shared" si="68"/>
        <v>1.12</v>
      </c>
      <c r="BM23" s="19">
        <f t="shared" si="68"/>
        <v>3.25</v>
      </c>
      <c r="BN23" s="19">
        <f t="shared" si="68"/>
        <v>1.12</v>
      </c>
      <c r="BO23" s="79">
        <f t="shared" si="68"/>
        <v>1.4696574040782786</v>
      </c>
      <c r="BP23" s="78" t="s">
        <v>36</v>
      </c>
      <c r="BQ23" s="19">
        <f aca="true" t="shared" si="69" ref="BQ23:BY23">SUM(BQ25:BQ28)</f>
        <v>1.12</v>
      </c>
      <c r="BR23" s="19">
        <f t="shared" si="69"/>
        <v>1.12</v>
      </c>
      <c r="BS23" s="19">
        <f t="shared" si="69"/>
        <v>1.12</v>
      </c>
      <c r="BT23" s="19">
        <f t="shared" si="69"/>
        <v>1.12</v>
      </c>
      <c r="BU23" s="19">
        <f t="shared" si="69"/>
        <v>1.12</v>
      </c>
      <c r="BV23" s="19">
        <f t="shared" si="69"/>
        <v>1.12</v>
      </c>
      <c r="BW23" s="19">
        <f t="shared" si="69"/>
        <v>0.8</v>
      </c>
      <c r="BX23" s="19">
        <f t="shared" si="69"/>
        <v>1.12</v>
      </c>
      <c r="BY23" s="19">
        <f t="shared" si="69"/>
        <v>1.12</v>
      </c>
      <c r="BZ23" s="79">
        <f>SUM(BZ25:BZ28)</f>
        <v>1.093130706752334</v>
      </c>
      <c r="CA23" s="78" t="s">
        <v>36</v>
      </c>
      <c r="CB23" s="19">
        <f>SUM(CB25:CB28)</f>
        <v>1.12</v>
      </c>
      <c r="CC23" s="19">
        <f>SUM(CC25:CC28)</f>
        <v>1.12</v>
      </c>
      <c r="CD23" s="19">
        <f aca="true" t="shared" si="70" ref="CD23:CJ23">SUM(CD25:CD28)</f>
        <v>1.12</v>
      </c>
      <c r="CE23" s="19">
        <f t="shared" si="70"/>
        <v>1.12</v>
      </c>
      <c r="CF23" s="19">
        <f t="shared" si="70"/>
        <v>1.12</v>
      </c>
      <c r="CG23" s="19">
        <f t="shared" si="70"/>
        <v>1.12</v>
      </c>
      <c r="CH23" s="19">
        <f t="shared" si="70"/>
        <v>1.12</v>
      </c>
      <c r="CI23" s="19">
        <f t="shared" si="70"/>
        <v>1.12</v>
      </c>
      <c r="CJ23" s="19">
        <f t="shared" si="70"/>
        <v>1.12</v>
      </c>
      <c r="CK23" s="79">
        <f>SUM(CK25:CK28)</f>
        <v>1.12</v>
      </c>
      <c r="CL23" s="78" t="s">
        <v>36</v>
      </c>
      <c r="CM23" s="19">
        <f aca="true" t="shared" si="71" ref="CM23:CV23">SUM(CM25:CM28)</f>
        <v>1.12</v>
      </c>
      <c r="CN23" s="19">
        <f t="shared" si="71"/>
        <v>1.12</v>
      </c>
      <c r="CO23" s="19">
        <f t="shared" si="71"/>
        <v>1.12</v>
      </c>
      <c r="CP23" s="19">
        <f t="shared" si="71"/>
        <v>0.8</v>
      </c>
      <c r="CQ23" s="19">
        <f t="shared" si="71"/>
        <v>1.12</v>
      </c>
      <c r="CR23" s="19">
        <f t="shared" si="71"/>
        <v>1.12</v>
      </c>
      <c r="CS23" s="19">
        <f t="shared" si="71"/>
        <v>3.665</v>
      </c>
      <c r="CT23" s="19">
        <f t="shared" si="71"/>
        <v>1.12</v>
      </c>
      <c r="CU23" s="19">
        <f t="shared" si="71"/>
        <v>1.12</v>
      </c>
      <c r="CV23" s="19">
        <f t="shared" si="71"/>
        <v>1.12</v>
      </c>
      <c r="CW23" s="79">
        <f>SUM(CW25:CW28)</f>
        <v>1.44623339190201</v>
      </c>
      <c r="CX23" s="78" t="s">
        <v>36</v>
      </c>
      <c r="CY23" s="19">
        <f aca="true" t="shared" si="72" ref="CY23:DH23">SUM(CY25:CY28)</f>
        <v>1.12</v>
      </c>
      <c r="CZ23" s="19">
        <f t="shared" si="72"/>
        <v>1.12</v>
      </c>
      <c r="DA23" s="19">
        <f t="shared" si="72"/>
        <v>1.12</v>
      </c>
      <c r="DB23" s="19">
        <f t="shared" si="72"/>
        <v>1.12</v>
      </c>
      <c r="DC23" s="19">
        <f t="shared" si="72"/>
        <v>1.12</v>
      </c>
      <c r="DD23" s="19">
        <f t="shared" si="72"/>
        <v>1.12</v>
      </c>
      <c r="DE23" s="19">
        <f t="shared" si="72"/>
        <v>1.12</v>
      </c>
      <c r="DF23" s="19">
        <f t="shared" si="72"/>
        <v>1.12</v>
      </c>
      <c r="DG23" s="19">
        <f t="shared" si="72"/>
        <v>1.12</v>
      </c>
      <c r="DH23" s="79">
        <f t="shared" si="72"/>
        <v>1.12</v>
      </c>
      <c r="DI23" s="78" t="s">
        <v>36</v>
      </c>
      <c r="DJ23" s="19">
        <f aca="true" t="shared" si="73" ref="DJ23:DP23">SUM(DJ25:DJ28)</f>
        <v>6.4</v>
      </c>
      <c r="DK23" s="19">
        <f t="shared" si="73"/>
        <v>1.12</v>
      </c>
      <c r="DL23" s="79">
        <f t="shared" si="73"/>
        <v>3.1365422848883515</v>
      </c>
      <c r="DM23" s="80">
        <f t="shared" si="73"/>
        <v>1.3311735256226838</v>
      </c>
      <c r="DN23" s="80">
        <f t="shared" si="73"/>
        <v>1.2758742409914825</v>
      </c>
      <c r="DO23" s="80">
        <f t="shared" si="73"/>
        <v>0.8000000000000002</v>
      </c>
      <c r="DP23" s="81">
        <f t="shared" si="73"/>
        <v>1.3187015581414219</v>
      </c>
      <c r="DQ23" s="78" t="s">
        <v>36</v>
      </c>
      <c r="DR23" s="19">
        <f>SUM(DR25:DR28)</f>
        <v>0.8</v>
      </c>
      <c r="DS23" s="19">
        <f>SUM(DS25:DS28)</f>
        <v>0.8</v>
      </c>
      <c r="DT23" s="19">
        <f>SUM(DT25:DT28)</f>
        <v>0</v>
      </c>
      <c r="DU23" s="19">
        <f aca="true" t="shared" si="74" ref="DU23:DZ23">SUM(DU25:DU28)</f>
        <v>0.8</v>
      </c>
      <c r="DV23" s="19">
        <f t="shared" si="74"/>
        <v>0.8</v>
      </c>
      <c r="DW23" s="19">
        <f t="shared" si="74"/>
        <v>1.12</v>
      </c>
      <c r="DX23" s="19">
        <f t="shared" si="74"/>
        <v>1.12</v>
      </c>
      <c r="DY23" s="19">
        <f t="shared" si="74"/>
        <v>1.12</v>
      </c>
      <c r="DZ23" s="19">
        <f t="shared" si="74"/>
        <v>1.12</v>
      </c>
      <c r="EA23" s="79">
        <f>SUM(EA25:EA28)</f>
        <v>0.8450719797305078</v>
      </c>
      <c r="EB23" s="78" t="s">
        <v>36</v>
      </c>
      <c r="EC23" s="19">
        <f>SUM(EC25:EC28)</f>
        <v>1.12</v>
      </c>
      <c r="ED23" s="19">
        <f>SUM(ED25:ED28)</f>
        <v>1.12</v>
      </c>
      <c r="EE23" s="19">
        <f>SUM(EE25:EE28)</f>
        <v>1.12</v>
      </c>
      <c r="EF23" s="19">
        <f aca="true" t="shared" si="75" ref="EF23:EK23">SUM(EF25:EF28)</f>
        <v>1.12</v>
      </c>
      <c r="EG23" s="19">
        <f t="shared" si="75"/>
        <v>1.12</v>
      </c>
      <c r="EH23" s="19">
        <f t="shared" si="75"/>
        <v>1.12</v>
      </c>
      <c r="EI23" s="19">
        <f t="shared" si="75"/>
        <v>1.12</v>
      </c>
      <c r="EJ23" s="19">
        <f t="shared" si="75"/>
        <v>1.12</v>
      </c>
      <c r="EK23" s="19">
        <f t="shared" si="75"/>
        <v>1.12</v>
      </c>
      <c r="EL23" s="79">
        <f>SUM(EL25:EL28)</f>
        <v>1.12</v>
      </c>
      <c r="EM23" s="78" t="s">
        <v>36</v>
      </c>
      <c r="EN23" s="19">
        <f>SUM(EN25:EN28)</f>
        <v>1.12</v>
      </c>
      <c r="EO23" s="19">
        <f>SUM(EO25:EO28)</f>
        <v>1.12</v>
      </c>
      <c r="EP23" s="19">
        <f>SUM(EP25:EP28)</f>
        <v>1.12</v>
      </c>
      <c r="EQ23" s="19">
        <f aca="true" t="shared" si="76" ref="EQ23:EV23">SUM(EQ25:EQ28)</f>
        <v>0.8</v>
      </c>
      <c r="ER23" s="19">
        <f t="shared" si="76"/>
        <v>1.12</v>
      </c>
      <c r="ES23" s="19">
        <f t="shared" si="76"/>
        <v>0.8</v>
      </c>
      <c r="ET23" s="19">
        <f t="shared" si="76"/>
        <v>0.8</v>
      </c>
      <c r="EU23" s="19">
        <v>0.8</v>
      </c>
      <c r="EV23" s="19">
        <f t="shared" si="76"/>
        <v>0.8</v>
      </c>
      <c r="EW23" s="19">
        <f>SUM(EW25:EW28)</f>
        <v>1.12</v>
      </c>
      <c r="EX23" s="79">
        <f>SUM(EX25:EX28)</f>
        <v>1.0133818369453045</v>
      </c>
      <c r="EY23" s="78" t="s">
        <v>36</v>
      </c>
      <c r="EZ23" s="19">
        <f>SUM(EZ25:EZ28)</f>
        <v>1.12</v>
      </c>
      <c r="FA23" s="19">
        <f>SUM(FA25:FA28)</f>
        <v>1.12</v>
      </c>
      <c r="FB23" s="19">
        <f>SUM(FB25:FB28)</f>
        <v>1.12</v>
      </c>
      <c r="FC23" s="19">
        <f aca="true" t="shared" si="77" ref="FC23:FI23">SUM(FC25:FC28)</f>
        <v>1.12</v>
      </c>
      <c r="FD23" s="19">
        <f t="shared" si="77"/>
        <v>1.12</v>
      </c>
      <c r="FE23" s="19">
        <f t="shared" si="77"/>
        <v>1.12</v>
      </c>
      <c r="FF23" s="19">
        <f t="shared" si="77"/>
        <v>1.12</v>
      </c>
      <c r="FG23" s="19">
        <f t="shared" si="77"/>
        <v>1.12</v>
      </c>
      <c r="FH23" s="19">
        <f t="shared" si="77"/>
        <v>1.12</v>
      </c>
      <c r="FI23" s="19">
        <f t="shared" si="77"/>
        <v>1.12</v>
      </c>
      <c r="FJ23" s="79">
        <f>SUM(FJ25:FJ28)</f>
        <v>1.12</v>
      </c>
      <c r="FK23" s="78" t="s">
        <v>36</v>
      </c>
      <c r="FL23" s="19">
        <f>SUM(FL25:FL28)</f>
        <v>1.12</v>
      </c>
      <c r="FM23" s="19">
        <f>SUM(FM25:FM28)</f>
        <v>1.12</v>
      </c>
      <c r="FN23" s="19">
        <f>SUM(FN25:FN28)</f>
        <v>0.8</v>
      </c>
      <c r="FO23" s="19">
        <f aca="true" t="shared" si="78" ref="FO23:FU23">SUM(FO25:FO28)</f>
        <v>0.8</v>
      </c>
      <c r="FP23" s="19">
        <f>SUM(FP25:FP28)</f>
        <v>0.8</v>
      </c>
      <c r="FQ23" s="19">
        <f>SUM(FQ25:FQ28)</f>
        <v>0.8</v>
      </c>
      <c r="FR23" s="19">
        <f>SUM(FR25:FR28)</f>
        <v>0.8</v>
      </c>
      <c r="FS23" s="19">
        <f t="shared" si="78"/>
        <v>0</v>
      </c>
      <c r="FT23" s="19">
        <f t="shared" si="78"/>
        <v>0.8</v>
      </c>
      <c r="FU23" s="19">
        <f t="shared" si="78"/>
        <v>0</v>
      </c>
      <c r="FV23" s="79">
        <f>SUM(FV25:FV28)</f>
        <v>0.8638980957117418</v>
      </c>
      <c r="FW23" s="78" t="s">
        <v>36</v>
      </c>
      <c r="FX23" s="19">
        <f>SUM(FX25:FX28)</f>
        <v>0.8</v>
      </c>
      <c r="FY23" s="19">
        <f>SUM(FY25:FY28)</f>
        <v>1.12</v>
      </c>
      <c r="FZ23" s="19">
        <f>SUM(FZ25:FZ28)</f>
        <v>0</v>
      </c>
      <c r="GA23" s="19">
        <f aca="true" t="shared" si="79" ref="GA23:GG23">SUM(GA25:GA28)</f>
        <v>0.8</v>
      </c>
      <c r="GB23" s="19">
        <f t="shared" si="79"/>
        <v>0.8</v>
      </c>
      <c r="GC23" s="19">
        <f t="shared" si="79"/>
        <v>0.8</v>
      </c>
      <c r="GD23" s="19">
        <f t="shared" si="79"/>
        <v>0.8</v>
      </c>
      <c r="GE23" s="19">
        <f t="shared" si="79"/>
        <v>0.8</v>
      </c>
      <c r="GF23" s="19">
        <f t="shared" si="79"/>
        <v>0.8</v>
      </c>
      <c r="GG23" s="19">
        <f t="shared" si="79"/>
        <v>0.8</v>
      </c>
      <c r="GH23" s="79">
        <f>SUM(GH25:GH28)</f>
        <v>0.7398806090281038</v>
      </c>
      <c r="GI23" s="78" t="s">
        <v>36</v>
      </c>
      <c r="GJ23" s="19">
        <f>SUM(GJ25:GJ28)</f>
        <v>0</v>
      </c>
      <c r="GK23" s="19">
        <f>SUM(GK25:GK28)</f>
        <v>0.8</v>
      </c>
      <c r="GL23" s="19">
        <f>SUM(GL25:GL28)</f>
        <v>0.8</v>
      </c>
      <c r="GM23" s="19">
        <f aca="true" t="shared" si="80" ref="GM23:GS23">SUM(GM25:GM28)</f>
        <v>0.8</v>
      </c>
      <c r="GN23" s="19">
        <f t="shared" si="80"/>
        <v>0.8</v>
      </c>
      <c r="GO23" s="19">
        <f t="shared" si="80"/>
        <v>0.8</v>
      </c>
      <c r="GP23" s="19">
        <f t="shared" si="80"/>
        <v>0.8</v>
      </c>
      <c r="GQ23" s="19">
        <f t="shared" si="80"/>
        <v>0.8</v>
      </c>
      <c r="GR23" s="19">
        <f t="shared" si="80"/>
        <v>0.8</v>
      </c>
      <c r="GS23" s="19">
        <f t="shared" si="80"/>
        <v>0.8</v>
      </c>
      <c r="GT23" s="79">
        <f>SUM(GT25:GT28)</f>
        <v>0.7430481524979674</v>
      </c>
      <c r="GU23" s="78" t="s">
        <v>36</v>
      </c>
      <c r="GV23" s="19">
        <f>SUM(GV25:GV28)</f>
        <v>0</v>
      </c>
      <c r="GW23" s="19">
        <f>SUM(GW25:GW28)</f>
        <v>0.8</v>
      </c>
      <c r="GX23" s="19">
        <f>SUM(GX25:GX28)</f>
        <v>0</v>
      </c>
      <c r="GY23" s="19">
        <f aca="true" t="shared" si="81" ref="GY23:HE23">SUM(GY25:GY28)</f>
        <v>0.8</v>
      </c>
      <c r="GZ23" s="19">
        <f t="shared" si="81"/>
        <v>1.12</v>
      </c>
      <c r="HA23" s="19">
        <f t="shared" si="81"/>
        <v>1.12</v>
      </c>
      <c r="HB23" s="19">
        <f t="shared" si="81"/>
        <v>1.12</v>
      </c>
      <c r="HC23" s="19">
        <f t="shared" si="81"/>
        <v>1.12</v>
      </c>
      <c r="HD23" s="19">
        <f t="shared" si="81"/>
        <v>1.12</v>
      </c>
      <c r="HE23" s="19">
        <f t="shared" si="81"/>
        <v>1.12</v>
      </c>
      <c r="HF23" s="79">
        <f>SUM(HF25:HF28)</f>
        <v>1.0424980893110602</v>
      </c>
      <c r="HG23" s="78" t="s">
        <v>36</v>
      </c>
      <c r="HH23" s="19">
        <f aca="true" t="shared" si="82" ref="HH23:HR23">SUM(HH25:HH28)</f>
        <v>1.12</v>
      </c>
      <c r="HI23" s="19">
        <f t="shared" si="82"/>
        <v>1.12</v>
      </c>
      <c r="HJ23" s="19">
        <f t="shared" si="82"/>
        <v>1.12</v>
      </c>
      <c r="HK23" s="19">
        <f t="shared" si="82"/>
        <v>1.12</v>
      </c>
      <c r="HL23" s="19">
        <f t="shared" si="82"/>
        <v>1.12</v>
      </c>
      <c r="HM23" s="19">
        <f t="shared" si="82"/>
        <v>1.12</v>
      </c>
      <c r="HN23" s="19">
        <f t="shared" si="82"/>
        <v>1.12</v>
      </c>
      <c r="HO23" s="19">
        <f t="shared" si="82"/>
        <v>1.12</v>
      </c>
      <c r="HP23" s="19">
        <f t="shared" si="82"/>
        <v>1.12</v>
      </c>
      <c r="HQ23" s="19">
        <f t="shared" si="82"/>
        <v>1.12</v>
      </c>
      <c r="HR23" s="79">
        <f t="shared" si="82"/>
        <v>1.12</v>
      </c>
      <c r="HS23" s="78" t="s">
        <v>36</v>
      </c>
      <c r="HT23" s="19">
        <f>SUM(HT25:HT28)</f>
        <v>1.12</v>
      </c>
      <c r="HU23" s="19">
        <f>SUM(HU25:HU28)</f>
        <v>0</v>
      </c>
      <c r="HV23" s="19">
        <f>SUM(HV25:HV28)</f>
        <v>0.8</v>
      </c>
      <c r="HW23" s="19">
        <f aca="true" t="shared" si="83" ref="HW23:IC23">SUM(HW25:HW28)</f>
        <v>3.25</v>
      </c>
      <c r="HX23" s="19">
        <f t="shared" si="83"/>
        <v>2.4000000000000004</v>
      </c>
      <c r="HY23" s="19">
        <f t="shared" si="83"/>
        <v>1.12</v>
      </c>
      <c r="HZ23" s="19">
        <f>SUM(HZ25:HZ28)</f>
        <v>1.12</v>
      </c>
      <c r="IA23" s="19">
        <f t="shared" si="83"/>
        <v>3.46</v>
      </c>
      <c r="IB23" s="19">
        <f t="shared" si="83"/>
        <v>1.12</v>
      </c>
      <c r="IC23" s="19">
        <f t="shared" si="83"/>
        <v>0</v>
      </c>
      <c r="ID23" s="79">
        <f>SUM(ID25:ID28)</f>
        <v>2.3459165625300393</v>
      </c>
      <c r="IE23" s="78" t="s">
        <v>36</v>
      </c>
      <c r="IF23" s="19">
        <f>SUM(IF25:IF28)</f>
        <v>0.8</v>
      </c>
      <c r="IG23" s="19">
        <f aca="true" t="shared" si="84" ref="IG23:IM23">SUM(IG25:IG28)</f>
        <v>0.8</v>
      </c>
      <c r="IH23" s="19">
        <f t="shared" si="84"/>
        <v>0.8</v>
      </c>
      <c r="II23" s="19">
        <f t="shared" si="84"/>
        <v>0.8</v>
      </c>
      <c r="IJ23" s="19">
        <f>SUM(IJ25:IJ28)</f>
        <v>0</v>
      </c>
      <c r="IK23" s="19">
        <f t="shared" si="84"/>
        <v>0.8</v>
      </c>
      <c r="IL23" s="19">
        <f t="shared" si="84"/>
        <v>0</v>
      </c>
      <c r="IM23" s="19">
        <f t="shared" si="84"/>
        <v>0.8</v>
      </c>
      <c r="IN23" s="79">
        <f>SUM(IN25:IN28)</f>
        <v>0.8000000000000002</v>
      </c>
    </row>
    <row r="24" spans="1:248" s="38" customFormat="1" ht="13.5" customHeight="1">
      <c r="A24" s="59"/>
      <c r="B24" s="140" t="s">
        <v>2</v>
      </c>
      <c r="C24" s="140"/>
      <c r="D24" s="140"/>
      <c r="E24" s="140"/>
      <c r="F24" s="23"/>
      <c r="G24" s="23"/>
      <c r="H24" s="23"/>
      <c r="I24" s="23"/>
      <c r="J24" s="23"/>
      <c r="K24" s="59"/>
      <c r="L24" s="23"/>
      <c r="M24" s="23"/>
      <c r="N24" s="23"/>
      <c r="O24" s="23"/>
      <c r="P24" s="23"/>
      <c r="Q24" s="23"/>
      <c r="R24" s="23"/>
      <c r="S24" s="23"/>
      <c r="T24" s="23"/>
      <c r="U24" s="32"/>
      <c r="V24" s="59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59"/>
      <c r="AH24" s="59"/>
      <c r="AI24" s="23"/>
      <c r="AJ24" s="23"/>
      <c r="AK24" s="23"/>
      <c r="AL24" s="23"/>
      <c r="AM24" s="23"/>
      <c r="AN24" s="23"/>
      <c r="AO24" s="23"/>
      <c r="AP24" s="23"/>
      <c r="AQ24" s="23"/>
      <c r="AR24" s="59"/>
      <c r="AS24" s="59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59"/>
      <c r="BE24" s="59"/>
      <c r="BF24" s="23"/>
      <c r="BG24" s="23"/>
      <c r="BH24" s="23"/>
      <c r="BI24" s="23"/>
      <c r="BJ24" s="23"/>
      <c r="BK24" s="23"/>
      <c r="BL24" s="23"/>
      <c r="BM24" s="23"/>
      <c r="BN24" s="23"/>
      <c r="BO24" s="32"/>
      <c r="BP24" s="59"/>
      <c r="BQ24" s="23"/>
      <c r="BR24" s="23"/>
      <c r="BS24" s="23"/>
      <c r="BT24" s="23"/>
      <c r="BU24" s="23"/>
      <c r="BV24" s="23"/>
      <c r="BW24" s="23"/>
      <c r="BX24" s="23"/>
      <c r="BY24" s="23"/>
      <c r="BZ24" s="59"/>
      <c r="CA24" s="59"/>
      <c r="CB24" s="23"/>
      <c r="CC24" s="23"/>
      <c r="CD24" s="23"/>
      <c r="CE24" s="23"/>
      <c r="CF24" s="23"/>
      <c r="CG24" s="23"/>
      <c r="CH24" s="23"/>
      <c r="CI24" s="23"/>
      <c r="CJ24" s="23"/>
      <c r="CK24" s="59"/>
      <c r="CL24" s="59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59"/>
      <c r="CX24" s="59"/>
      <c r="CY24" s="23"/>
      <c r="CZ24" s="23"/>
      <c r="DA24" s="23"/>
      <c r="DB24" s="23"/>
      <c r="DC24" s="23"/>
      <c r="DD24" s="23"/>
      <c r="DE24" s="23"/>
      <c r="DF24" s="23"/>
      <c r="DG24" s="23"/>
      <c r="DH24" s="32"/>
      <c r="DI24" s="59"/>
      <c r="DJ24" s="23"/>
      <c r="DK24" s="23"/>
      <c r="DL24" s="32"/>
      <c r="DM24" s="69"/>
      <c r="DN24" s="69"/>
      <c r="DO24" s="69"/>
      <c r="DP24" s="70"/>
      <c r="DQ24" s="59"/>
      <c r="DR24" s="23"/>
      <c r="DS24" s="23"/>
      <c r="DT24" s="23"/>
      <c r="DU24" s="23"/>
      <c r="DV24" s="23"/>
      <c r="DW24" s="23"/>
      <c r="DX24" s="23"/>
      <c r="DY24" s="23"/>
      <c r="DZ24" s="23"/>
      <c r="EA24" s="32"/>
      <c r="EB24" s="59"/>
      <c r="EC24" s="23"/>
      <c r="ED24" s="23"/>
      <c r="EE24" s="23"/>
      <c r="EF24" s="23"/>
      <c r="EG24" s="23"/>
      <c r="EH24" s="23"/>
      <c r="EI24" s="23"/>
      <c r="EJ24" s="23"/>
      <c r="EK24" s="23"/>
      <c r="EL24" s="32"/>
      <c r="EM24" s="59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32"/>
      <c r="EY24" s="59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32"/>
      <c r="FK24" s="59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32"/>
      <c r="FW24" s="59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32"/>
      <c r="GI24" s="59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32"/>
      <c r="GU24" s="59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32"/>
      <c r="HG24" s="59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32"/>
      <c r="HS24" s="59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32"/>
      <c r="IE24" s="59"/>
      <c r="IF24" s="23"/>
      <c r="IG24" s="23"/>
      <c r="IH24" s="23"/>
      <c r="II24" s="23"/>
      <c r="IJ24" s="23"/>
      <c r="IK24" s="23"/>
      <c r="IL24" s="23"/>
      <c r="IM24" s="23"/>
      <c r="IN24" s="32"/>
    </row>
    <row r="25" spans="1:248" s="39" customFormat="1" ht="27.75" customHeight="1">
      <c r="A25" s="61" t="s">
        <v>37</v>
      </c>
      <c r="B25" s="138" t="s">
        <v>23</v>
      </c>
      <c r="C25" s="138"/>
      <c r="D25" s="138"/>
      <c r="E25" s="138"/>
      <c r="F25" s="24">
        <v>0</v>
      </c>
      <c r="G25" s="24">
        <v>0</v>
      </c>
      <c r="H25" s="24">
        <v>0</v>
      </c>
      <c r="I25" s="24">
        <v>0</v>
      </c>
      <c r="J25" s="22">
        <f>SUM(F25*F41,G41*G25,H25*H41,I41*I25)/J41</f>
        <v>0</v>
      </c>
      <c r="K25" s="61" t="s">
        <v>37</v>
      </c>
      <c r="L25" s="24">
        <v>0</v>
      </c>
      <c r="M25" s="24">
        <v>0</v>
      </c>
      <c r="N25" s="24">
        <v>0</v>
      </c>
      <c r="O25" s="24">
        <v>2.34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71">
        <f>SUM(L25*L41,M41*M25,N25*N41,O41*O25,P25*P41,Q41*Q25,R25*R41,S41*S25,T25*T41)/U41</f>
        <v>0.151449181216849</v>
      </c>
      <c r="V25" s="61" t="s">
        <v>37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71">
        <f>SUM(W25*W41,X41*X25,Y25*Y41,Z41*Z25,AA25*AA41,AB41*AB25,AC25*AC41,AD41*AD25,AE25*AE41,AF25*AF41)/AG41</f>
        <v>0</v>
      </c>
      <c r="AH25" s="61" t="s">
        <v>37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64">
        <f>SUM(AI25*AI41,AJ41*AJ25,AK25*AK41,AL41*AL25,AM25*AM41,AN41*AN25,AO25*AO41,AP41*AP25,AQ25*AQ41)/AR41</f>
        <v>0</v>
      </c>
      <c r="AS25" s="61" t="s">
        <v>37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2.13</v>
      </c>
      <c r="BB25" s="24">
        <v>0</v>
      </c>
      <c r="BC25" s="24">
        <v>0</v>
      </c>
      <c r="BD25" s="71">
        <f>SUM(AT25*AT41,AU41*AU25,AV25*AV41,AW41*AW25,AX25*AX41,AY41*AY25,AZ25*AZ41,BA25*BA41,BB41*BB25,BC25*BC41)/BD41</f>
        <v>0.22789984693929208</v>
      </c>
      <c r="BE25" s="61" t="s">
        <v>37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2.13</v>
      </c>
      <c r="BN25" s="24">
        <v>0</v>
      </c>
      <c r="BO25" s="71">
        <f>SUM(BF25*BF41,BG41*BG25,BH25*BH41,BI41*BI25,BJ25*BJ41,BK41*BK25,BL25*BL41,BM41*BM25,BN25*BN41)/BO41</f>
        <v>0.34965740407827833</v>
      </c>
      <c r="BP25" s="61" t="s">
        <v>37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64">
        <f>SUM(BQ25*BQ41,BR41*BR25,BS25*BS41,BT41*BT25,BU25*BU41,BV41*BV25,BW25*BW41,BX41*BX25,BY25*BY41)/BZ41</f>
        <v>0</v>
      </c>
      <c r="CA25" s="61" t="s">
        <v>37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64">
        <f>SUM(CB25*CB41,CC41*CC25,CD25*CD41,CE41*CE25,CF25*CF41,CG41*CG25,CH25*CH41,CI41*CI25,CJ25*CJ41)/CK41</f>
        <v>0</v>
      </c>
      <c r="CL25" s="61" t="s">
        <v>37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2.35</v>
      </c>
      <c r="CT25" s="24">
        <v>0</v>
      </c>
      <c r="CU25" s="24">
        <v>0</v>
      </c>
      <c r="CV25" s="24">
        <v>0</v>
      </c>
      <c r="CW25" s="71">
        <f>SUM(CM25*CM41,CN41*CN25,CO25*CO41,CP41*CP25,CQ25*CQ41,CR41*CR25,CS25*CS41,CT25*CT41,CU41*CU25,CV25*CV41)/CW41</f>
        <v>0.32527070550756154</v>
      </c>
      <c r="CX25" s="61" t="s">
        <v>37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71">
        <f>SUM(CY25*CY41,CZ41*CZ25,DA25*DA41,DB41*DB25,DC25*DC41,DD41*DD25,DE25*DE41,DF41*DF25,DG25*DG41)/DH41</f>
        <v>0</v>
      </c>
      <c r="DI25" s="61" t="s">
        <v>37</v>
      </c>
      <c r="DJ25" s="24">
        <v>4.42</v>
      </c>
      <c r="DK25" s="24">
        <v>0</v>
      </c>
      <c r="DL25" s="71">
        <f>SUM(DJ25*DJ41,DK41*DK25)/DL41</f>
        <v>1.6880903218194154</v>
      </c>
      <c r="DM25" s="72">
        <f>SUM(DL25*DL41,DH25*DH41,CW25*CW41,CK25*CK41,BZ25*BZ41,BO25*BO41,BD25*BD41,AR25*AR41,AG25*AG41,U25*U41,J25*J41)/DM41</f>
        <v>0.22682351789074573</v>
      </c>
      <c r="DN25" s="72">
        <f>SUM(EA25*EA41,EL25*EL41,EX25*EX41,FJ25*FJ41,FV25*FV41,GH25*GH41,GT25*GT41,HF25*HF41,HR25*HR41,ID25*ID41)/DN41</f>
        <v>0.27802369422824463</v>
      </c>
      <c r="DO25" s="72">
        <f>SUM(IN25)</f>
        <v>0</v>
      </c>
      <c r="DP25" s="73">
        <f>SUM(DO25*DO41,DN25*DN41,DM25*DM41)/DP41</f>
        <v>0.234563845096758</v>
      </c>
      <c r="DQ25" s="61" t="s">
        <v>37</v>
      </c>
      <c r="DR25" s="24">
        <v>0</v>
      </c>
      <c r="DS25" s="24">
        <v>0</v>
      </c>
      <c r="DT25" s="24">
        <v>0</v>
      </c>
      <c r="DU25" s="24">
        <v>0</v>
      </c>
      <c r="DV25" s="24">
        <v>0</v>
      </c>
      <c r="DW25" s="24">
        <v>0</v>
      </c>
      <c r="DX25" s="24">
        <v>0</v>
      </c>
      <c r="DY25" s="24">
        <v>0</v>
      </c>
      <c r="DZ25" s="24">
        <v>0</v>
      </c>
      <c r="EA25" s="71">
        <f>SUM(DR25*DR41,DS41*DS25,DT25*DT41,DU41*DU25,DV25*DV41,DW41*DW25,DX25*DX41,DY41*DY25,DZ25*DZ41)/EA41</f>
        <v>0</v>
      </c>
      <c r="EB25" s="61" t="s">
        <v>37</v>
      </c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24">
        <v>0</v>
      </c>
      <c r="EI25" s="24">
        <v>0</v>
      </c>
      <c r="EJ25" s="24">
        <v>0</v>
      </c>
      <c r="EK25" s="24">
        <v>0</v>
      </c>
      <c r="EL25" s="71">
        <f>SUM(EC25*EC41,ED41*ED25,EE25*EE41,EF41*EF25,EG25*EG41,EH41*EH25,EI25*EI41,EJ41*EJ25,EK25*EK41)/EL41</f>
        <v>0</v>
      </c>
      <c r="EM25" s="61" t="s">
        <v>37</v>
      </c>
      <c r="EN25" s="24">
        <v>0</v>
      </c>
      <c r="EO25" s="24">
        <v>0</v>
      </c>
      <c r="EP25" s="24">
        <v>0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v>0</v>
      </c>
      <c r="EX25" s="71">
        <f>SUM(EN25*EN41,EO41*EO25,EP25*EP41,EQ41*EQ25,ER25*ER41,ES41*ES25,ET25*ET41,EU41*EU25,EV25*EV41,EW25*EW41)/EX41</f>
        <v>0</v>
      </c>
      <c r="EY25" s="61" t="s">
        <v>37</v>
      </c>
      <c r="EZ25" s="24">
        <v>0</v>
      </c>
      <c r="FA25" s="24">
        <v>0</v>
      </c>
      <c r="FB25" s="24">
        <v>0</v>
      </c>
      <c r="FC25" s="24">
        <v>0</v>
      </c>
      <c r="FD25" s="24">
        <v>0</v>
      </c>
      <c r="FE25" s="24">
        <v>0</v>
      </c>
      <c r="FF25" s="24">
        <v>0</v>
      </c>
      <c r="FG25" s="24">
        <v>0</v>
      </c>
      <c r="FH25" s="24">
        <v>0</v>
      </c>
      <c r="FI25" s="24">
        <v>0</v>
      </c>
      <c r="FJ25" s="71">
        <f>SUM(EZ25*EZ41,FA41*FA25,FB25*FB41,FC41*FC25,FD25*FD41,FE41*FE25,FF25*FF41,FG41*FG25,FH25*FH41,FI25*FI41)/FJ41</f>
        <v>0</v>
      </c>
      <c r="FK25" s="61" t="s">
        <v>37</v>
      </c>
      <c r="FL25" s="24">
        <v>0</v>
      </c>
      <c r="FM25" s="24">
        <v>0</v>
      </c>
      <c r="FN25" s="24">
        <v>0</v>
      </c>
      <c r="FO25" s="24">
        <v>0</v>
      </c>
      <c r="FP25" s="24">
        <v>0</v>
      </c>
      <c r="FQ25" s="24">
        <v>0</v>
      </c>
      <c r="FR25" s="24">
        <v>0</v>
      </c>
      <c r="FS25" s="24">
        <v>0</v>
      </c>
      <c r="FT25" s="24">
        <v>0</v>
      </c>
      <c r="FU25" s="24">
        <v>0</v>
      </c>
      <c r="FV25" s="71">
        <f>SUM(FL25*FL41,FM41*FM25,FN25*FN41,FO41*FO25,FP25*FP41,FQ41*FQ25,FR25*FR41,FS41*FS25,FT25*FT41,FU25*FU41)/FV41</f>
        <v>0</v>
      </c>
      <c r="FW25" s="61" t="s">
        <v>37</v>
      </c>
      <c r="FX25" s="24">
        <v>0</v>
      </c>
      <c r="FY25" s="24">
        <v>0</v>
      </c>
      <c r="FZ25" s="24">
        <v>0</v>
      </c>
      <c r="GA25" s="24">
        <v>0</v>
      </c>
      <c r="GB25" s="24">
        <v>0</v>
      </c>
      <c r="GC25" s="24">
        <v>0</v>
      </c>
      <c r="GD25" s="24">
        <v>0</v>
      </c>
      <c r="GE25" s="24">
        <v>0</v>
      </c>
      <c r="GF25" s="24">
        <v>0</v>
      </c>
      <c r="GG25" s="24">
        <v>0</v>
      </c>
      <c r="GH25" s="71">
        <f>SUM(FX25*FX41,FY41*FY25,FZ25*FZ41,GA41*GA25,GB25*GB41,GC41*GC25,GD25*GD41,GE41*GE25,GF25*GF41,GG25*GG41)/GH41</f>
        <v>0</v>
      </c>
      <c r="GI25" s="61" t="s">
        <v>37</v>
      </c>
      <c r="GJ25" s="24">
        <v>0</v>
      </c>
      <c r="GK25" s="24">
        <v>0</v>
      </c>
      <c r="GL25" s="24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v>0</v>
      </c>
      <c r="GT25" s="71">
        <f>SUM(GJ25*GJ41,GK41*GK25,GL25*GL41,GM41*GM25,GN25*GN41,GO41*GO25,GP25*GP41,GQ41*GQ25,GR25*GR41,GS25*GS41)/GT41</f>
        <v>0</v>
      </c>
      <c r="GU25" s="61" t="s">
        <v>37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71">
        <f>SUM(GV25*GV41,GW41*GW25,GX25*GX41,GY41*GY25,GZ25*GZ41,HA41*HA25,HB25*HB41,HC41*HC25,HD25*HD41,HE25*HE41)/HF41</f>
        <v>0</v>
      </c>
      <c r="HG25" s="61" t="s">
        <v>37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71">
        <f>SUM(HH25*HH41,HI41*HI25,HJ25*HJ41,HK41*HK25,HL25*HL41,HM41*HM25,HN25*HN41,HO41*HO25,HP25*HP41,HQ25*HQ41)/HR41</f>
        <v>0</v>
      </c>
      <c r="HS25" s="61" t="s">
        <v>37</v>
      </c>
      <c r="HT25" s="24">
        <v>0</v>
      </c>
      <c r="HU25" s="24">
        <v>0</v>
      </c>
      <c r="HV25" s="24">
        <v>0</v>
      </c>
      <c r="HW25" s="24">
        <v>2.13</v>
      </c>
      <c r="HX25" s="24">
        <v>1.28</v>
      </c>
      <c r="HY25" s="24">
        <v>0</v>
      </c>
      <c r="HZ25" s="24">
        <v>0</v>
      </c>
      <c r="IA25" s="24">
        <v>2.34</v>
      </c>
      <c r="IB25" s="24">
        <v>0</v>
      </c>
      <c r="IC25" s="24">
        <v>0</v>
      </c>
      <c r="ID25" s="71">
        <f>SUM(HT25*HT41,HU41*HU25,HV25*HV41,HW41*HW25,HX25*HX41,HY41*HY25,HZ25*HZ41,IA41*IA25,IB25*IB41,IC25*IC41)/ID41</f>
        <v>1.2344925502258963</v>
      </c>
      <c r="IE25" s="61" t="s">
        <v>37</v>
      </c>
      <c r="IF25" s="24">
        <v>0</v>
      </c>
      <c r="IG25" s="24">
        <v>0</v>
      </c>
      <c r="IH25" s="24">
        <v>0</v>
      </c>
      <c r="II25" s="24">
        <v>0</v>
      </c>
      <c r="IJ25" s="24">
        <v>0</v>
      </c>
      <c r="IK25" s="24">
        <v>0</v>
      </c>
      <c r="IL25" s="24">
        <v>0</v>
      </c>
      <c r="IM25" s="24">
        <v>0</v>
      </c>
      <c r="IN25" s="71">
        <f>SUM(IF25*IF41,IG41*IG25,IH25*IH41,II41*II25,IJ25*IJ41,IK41*IK25,IL25*IL41,IM41*IM25)/IN41</f>
        <v>0</v>
      </c>
    </row>
    <row r="26" spans="1:248" s="39" customFormat="1" ht="78" customHeight="1">
      <c r="A26" s="61" t="s">
        <v>39</v>
      </c>
      <c r="B26" s="138" t="s">
        <v>24</v>
      </c>
      <c r="C26" s="138"/>
      <c r="D26" s="138"/>
      <c r="E26" s="138"/>
      <c r="F26" s="25">
        <v>0.32</v>
      </c>
      <c r="G26" s="25">
        <v>0.32</v>
      </c>
      <c r="H26" s="25">
        <v>0.32</v>
      </c>
      <c r="I26" s="25">
        <v>0.32</v>
      </c>
      <c r="J26" s="18">
        <f>SUM(F26*F41,G41*G26,H26*H41,I41*I26)/J41</f>
        <v>0.32</v>
      </c>
      <c r="K26" s="61" t="s">
        <v>39</v>
      </c>
      <c r="L26" s="25">
        <v>0.29</v>
      </c>
      <c r="M26" s="25">
        <v>0.32</v>
      </c>
      <c r="N26" s="25">
        <v>0</v>
      </c>
      <c r="O26" s="25">
        <v>0.32</v>
      </c>
      <c r="P26" s="25">
        <v>0.32</v>
      </c>
      <c r="Q26" s="25">
        <v>0</v>
      </c>
      <c r="R26" s="25">
        <v>0.32</v>
      </c>
      <c r="S26" s="25">
        <v>0.32</v>
      </c>
      <c r="T26" s="25">
        <v>0.32</v>
      </c>
      <c r="U26" s="71">
        <f>SUM(L26*L41,M41*M26,N26*N41,O41*O26,P26*P41,Q41*Q26,R26*R41,S41*S26,T26*T41)/U41</f>
        <v>0.09012889770090488</v>
      </c>
      <c r="V26" s="61" t="s">
        <v>39</v>
      </c>
      <c r="W26" s="25">
        <v>0.32</v>
      </c>
      <c r="X26" s="25">
        <v>0.32</v>
      </c>
      <c r="Y26" s="25">
        <v>0.32</v>
      </c>
      <c r="Z26" s="25">
        <v>0.32</v>
      </c>
      <c r="AA26" s="25">
        <v>0.32</v>
      </c>
      <c r="AB26" s="25">
        <v>0.32</v>
      </c>
      <c r="AC26" s="25">
        <v>0.32</v>
      </c>
      <c r="AD26" s="25">
        <v>0.32</v>
      </c>
      <c r="AE26" s="25">
        <v>0.32</v>
      </c>
      <c r="AF26" s="25">
        <v>0.32</v>
      </c>
      <c r="AG26" s="64">
        <f>SUM(W26*W41,X41*X26,Y26*Y41,Z41*Z26,AA26*AA41,AB41*AB26,AC26*AC41,AD41*AD26,AE26*AE41,AF26*AF41)/AG41</f>
        <v>0.32</v>
      </c>
      <c r="AH26" s="61" t="s">
        <v>39</v>
      </c>
      <c r="AI26" s="25">
        <v>0.32</v>
      </c>
      <c r="AJ26" s="25">
        <v>0.32</v>
      </c>
      <c r="AK26" s="25">
        <v>0.32</v>
      </c>
      <c r="AL26" s="25">
        <v>0.32</v>
      </c>
      <c r="AM26" s="25">
        <v>0.32</v>
      </c>
      <c r="AN26" s="25">
        <v>0.32</v>
      </c>
      <c r="AO26" s="25">
        <v>0.32</v>
      </c>
      <c r="AP26" s="25">
        <v>0.32</v>
      </c>
      <c r="AQ26" s="25">
        <v>0.32</v>
      </c>
      <c r="AR26" s="64">
        <f>SUM(AI26*AI41,AJ41*AJ26,AK26*AK41,AL41*AL26,AM26*AM41,AN41*AN26,AO26*AO41,AP41*AP26,AQ26*AQ41)/AR41</f>
        <v>0.31999999999999995</v>
      </c>
      <c r="AS26" s="61" t="s">
        <v>39</v>
      </c>
      <c r="AT26" s="25">
        <v>0.32</v>
      </c>
      <c r="AU26" s="25">
        <v>0.32</v>
      </c>
      <c r="AV26" s="25">
        <v>0.32</v>
      </c>
      <c r="AW26" s="25">
        <v>0.32</v>
      </c>
      <c r="AX26" s="25">
        <v>0.32</v>
      </c>
      <c r="AY26" s="25">
        <v>0.32</v>
      </c>
      <c r="AZ26" s="25">
        <v>0.32</v>
      </c>
      <c r="BA26" s="25">
        <v>0.32</v>
      </c>
      <c r="BB26" s="25">
        <v>0.32</v>
      </c>
      <c r="BC26" s="25">
        <v>0.32</v>
      </c>
      <c r="BD26" s="64">
        <f>SUM(AT26*AT41,AU41*AU26,AV26*AV41,AW41*AW26,AX26*AX41,AY41*AY26,AZ26*AZ41,BA26*BA41,BB41*BB26,BC26*BC41)/BD41</f>
        <v>0.32000000000000006</v>
      </c>
      <c r="BE26" s="61" t="s">
        <v>39</v>
      </c>
      <c r="BF26" s="25">
        <v>0.32</v>
      </c>
      <c r="BG26" s="25">
        <v>0.32</v>
      </c>
      <c r="BH26" s="25">
        <v>0.32</v>
      </c>
      <c r="BI26" s="25">
        <v>0.32</v>
      </c>
      <c r="BJ26" s="25">
        <v>0.32</v>
      </c>
      <c r="BK26" s="25">
        <v>0.32</v>
      </c>
      <c r="BL26" s="25">
        <v>0.32</v>
      </c>
      <c r="BM26" s="25">
        <v>0.32</v>
      </c>
      <c r="BN26" s="25">
        <v>0.32</v>
      </c>
      <c r="BO26" s="71">
        <f>SUM(BF26*BF41,BG41*BG26,BH26*BH41,BI41*BI26,BJ26*BJ41,BK41*BK26,BL26*BL41,BM41*BM26,BN26*BN41)/BO41</f>
        <v>0.32000000000000006</v>
      </c>
      <c r="BP26" s="61" t="s">
        <v>39</v>
      </c>
      <c r="BQ26" s="25">
        <v>0.32</v>
      </c>
      <c r="BR26" s="25">
        <v>0.32</v>
      </c>
      <c r="BS26" s="25">
        <v>0.32</v>
      </c>
      <c r="BT26" s="25">
        <v>0.32</v>
      </c>
      <c r="BU26" s="25">
        <v>0.32</v>
      </c>
      <c r="BV26" s="25">
        <v>0.32</v>
      </c>
      <c r="BW26" s="25">
        <v>0</v>
      </c>
      <c r="BX26" s="25">
        <v>0.32</v>
      </c>
      <c r="BY26" s="25">
        <v>0.32</v>
      </c>
      <c r="BZ26" s="71">
        <f>SUM(BQ26*BQ41,BR41*BR26,BS26*BS41,BT41*BT26,BU26*BU41,BV41*BV26,BW26*BW41,BX41*BX26,BY26*BY41)/BZ41</f>
        <v>0.29313070675233366</v>
      </c>
      <c r="CA26" s="61" t="s">
        <v>39</v>
      </c>
      <c r="CB26" s="25">
        <v>0.32</v>
      </c>
      <c r="CC26" s="25">
        <v>0.32</v>
      </c>
      <c r="CD26" s="25">
        <v>0.32</v>
      </c>
      <c r="CE26" s="25">
        <v>0.32</v>
      </c>
      <c r="CF26" s="25">
        <v>0.32</v>
      </c>
      <c r="CG26" s="25">
        <v>0.32</v>
      </c>
      <c r="CH26" s="25">
        <v>0.32</v>
      </c>
      <c r="CI26" s="25">
        <v>0.32</v>
      </c>
      <c r="CJ26" s="25">
        <v>0.32</v>
      </c>
      <c r="CK26" s="64">
        <f>SUM(CB26*CB41,CC41*CC26,CD26*CD41,CE41*CE26,CF26*CF41,CG41*CG26,CH26*CH41,CI41*CI26,CJ26*CJ41)/CK41</f>
        <v>0.32</v>
      </c>
      <c r="CL26" s="61" t="s">
        <v>39</v>
      </c>
      <c r="CM26" s="25">
        <v>0.32</v>
      </c>
      <c r="CN26" s="25">
        <v>0.32</v>
      </c>
      <c r="CO26" s="25">
        <v>0.32</v>
      </c>
      <c r="CP26" s="25">
        <v>0</v>
      </c>
      <c r="CQ26" s="25">
        <v>0.32</v>
      </c>
      <c r="CR26" s="25">
        <v>0.32</v>
      </c>
      <c r="CS26" s="25">
        <v>0.31</v>
      </c>
      <c r="CT26" s="25">
        <v>0.32</v>
      </c>
      <c r="CU26" s="25">
        <v>0.32</v>
      </c>
      <c r="CV26" s="25">
        <v>0.32</v>
      </c>
      <c r="CW26" s="71">
        <f>SUM(CM26*CM41,CN41*CN26,CO26*CO41,CP41*CP26,CQ26*CQ41,CR41*CR26,CS26*CS41,CT26*CT41,CU41*CU26,CV26*CV41)/CW41</f>
        <v>0.29258800782889527</v>
      </c>
      <c r="CX26" s="61" t="s">
        <v>39</v>
      </c>
      <c r="CY26" s="25">
        <v>0.32</v>
      </c>
      <c r="CZ26" s="25">
        <v>0.32</v>
      </c>
      <c r="DA26" s="25">
        <v>0.32</v>
      </c>
      <c r="DB26" s="25">
        <v>0.32</v>
      </c>
      <c r="DC26" s="25">
        <v>0.32</v>
      </c>
      <c r="DD26" s="25">
        <v>0.32</v>
      </c>
      <c r="DE26" s="25">
        <v>0.32</v>
      </c>
      <c r="DF26" s="25">
        <v>0.32</v>
      </c>
      <c r="DG26" s="25">
        <v>0.32</v>
      </c>
      <c r="DH26" s="71">
        <f>SUM(CY26*CY41,CZ41*CZ26,DA26*DA41,DB41*DB26,DC26*DC41,DD41*DD26,DE26*DE41,DF41*DF26,DG26*DG41)/DH41</f>
        <v>0.32000000000000006</v>
      </c>
      <c r="DI26" s="61" t="s">
        <v>39</v>
      </c>
      <c r="DJ26" s="25">
        <v>0.98</v>
      </c>
      <c r="DK26" s="25">
        <v>0.32</v>
      </c>
      <c r="DL26" s="71">
        <f>SUM(DJ26*DJ41,DK41*DK26)/DL41</f>
        <v>0.5720677856110439</v>
      </c>
      <c r="DM26" s="72">
        <f>SUM(DL26*DL41,DH26*DH41,CW26*CW41,CK26*CK41,BZ26*BZ41,BO26*BO41,BD26*BD41,AR26*AR41,AG26*AG41,U26*U41,J26*J41)/DM41</f>
        <v>0.29539143478306173</v>
      </c>
      <c r="DN26" s="72">
        <f>SUM(EA26*EA41,EL26*EL41,EX26*EX41,FJ26*FJ41,FV26*FV41,GH26*GH41,GT26*GT41,HF26*HF41,HR26*HR41,ID26*ID41)/DN41</f>
        <v>0.2267790328335048</v>
      </c>
      <c r="DO26" s="72">
        <f>SUM(IN26)</f>
        <v>0</v>
      </c>
      <c r="DP26" s="73">
        <f>SUM(DO26*DO41,DN26*DN41,DM26*DM41)/DP41</f>
        <v>0.2818434937975078</v>
      </c>
      <c r="DQ26" s="61" t="s">
        <v>39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0.32</v>
      </c>
      <c r="DX26" s="25">
        <v>0.32</v>
      </c>
      <c r="DY26" s="25">
        <v>0.32</v>
      </c>
      <c r="DZ26" s="25">
        <v>0.32</v>
      </c>
      <c r="EA26" s="71">
        <f>SUM(DR26*DR41,DS41*DS26,DT26*DT41,DU41*DU26,DV26*DV41,DW41*DW26,DX26*DX41,DY41*DY26,DZ26*DZ41)/EA41</f>
        <v>0.1274398249452954</v>
      </c>
      <c r="EB26" s="61" t="s">
        <v>39</v>
      </c>
      <c r="EC26" s="25">
        <v>0.32</v>
      </c>
      <c r="ED26" s="25">
        <v>0.32</v>
      </c>
      <c r="EE26" s="25">
        <v>0.32</v>
      </c>
      <c r="EF26" s="25">
        <v>0.32</v>
      </c>
      <c r="EG26" s="25">
        <v>0.32</v>
      </c>
      <c r="EH26" s="25">
        <v>0.32</v>
      </c>
      <c r="EI26" s="25">
        <v>0.32</v>
      </c>
      <c r="EJ26" s="25">
        <v>0.32</v>
      </c>
      <c r="EK26" s="25">
        <v>0.32</v>
      </c>
      <c r="EL26" s="71">
        <f>SUM(EC26*EC41,ED41*ED26,EE26*EE41,EF41*EF26,EG26*EG41,EH41*EH26,EI26*EI41,EJ41*EJ26,EK26*EK41)/EL41</f>
        <v>0.31999999999999995</v>
      </c>
      <c r="EM26" s="61" t="s">
        <v>39</v>
      </c>
      <c r="EN26" s="25">
        <v>0.32</v>
      </c>
      <c r="EO26" s="25">
        <v>0.32</v>
      </c>
      <c r="EP26" s="25">
        <v>0.32</v>
      </c>
      <c r="EQ26" s="24">
        <v>0</v>
      </c>
      <c r="ER26" s="25">
        <v>0.32</v>
      </c>
      <c r="ES26" s="25">
        <v>0</v>
      </c>
      <c r="ET26" s="25">
        <v>0</v>
      </c>
      <c r="EU26" s="25">
        <v>0</v>
      </c>
      <c r="EV26" s="25">
        <v>0</v>
      </c>
      <c r="EW26" s="25">
        <v>0.32</v>
      </c>
      <c r="EX26" s="71">
        <f>SUM(EN26*EN41,EO41*EO26,EP26*EP41,EQ41*EQ26,ER26*ER41,ES41*ES26,ET26*ET41,EU41*EU26,EV26*EV41,EW26*EW41)/EX41</f>
        <v>0.208577915376677</v>
      </c>
      <c r="EY26" s="61" t="s">
        <v>39</v>
      </c>
      <c r="EZ26" s="25">
        <v>0.32</v>
      </c>
      <c r="FA26" s="25">
        <v>0.32</v>
      </c>
      <c r="FB26" s="25">
        <v>0.32</v>
      </c>
      <c r="FC26" s="25">
        <v>0.32</v>
      </c>
      <c r="FD26" s="25">
        <v>0.32</v>
      </c>
      <c r="FE26" s="25">
        <v>0.32</v>
      </c>
      <c r="FF26" s="25">
        <v>0.32</v>
      </c>
      <c r="FG26" s="25">
        <v>0.32</v>
      </c>
      <c r="FH26" s="25">
        <v>0.32</v>
      </c>
      <c r="FI26" s="25">
        <v>0.32</v>
      </c>
      <c r="FJ26" s="71">
        <f>SUM(EZ26*EZ41,FA41*FA26,FB26*FB41,FC41*FC26,FD26*FD41,FE41*FE26,FF26*FF41,FG41*FG26,FH26*FH41,FI26*FI41)/FJ41</f>
        <v>0.32</v>
      </c>
      <c r="FK26" s="61" t="s">
        <v>39</v>
      </c>
      <c r="FL26" s="25">
        <v>0.32</v>
      </c>
      <c r="FM26" s="25">
        <v>0.32</v>
      </c>
      <c r="FN26" s="25">
        <v>0</v>
      </c>
      <c r="FO26" s="24">
        <v>0</v>
      </c>
      <c r="FP26" s="24">
        <v>0</v>
      </c>
      <c r="FQ26" s="24">
        <v>0</v>
      </c>
      <c r="FR26" s="24">
        <v>0</v>
      </c>
      <c r="FS26" s="25">
        <v>0</v>
      </c>
      <c r="FT26" s="25">
        <v>0</v>
      </c>
      <c r="FU26" s="25">
        <v>0</v>
      </c>
      <c r="FV26" s="71">
        <f>SUM(FL26*FL41,FM41*FM26,FN26*FN41,FO41*FO26,FP26*FP41,FQ41*FQ26,FR26*FR41,FS41*FS26,FT26*FT41,FU26*FU41)/FV41</f>
        <v>0.14003754030770219</v>
      </c>
      <c r="FW26" s="61" t="s">
        <v>39</v>
      </c>
      <c r="FX26" s="25">
        <v>0</v>
      </c>
      <c r="FY26" s="25">
        <v>0.32</v>
      </c>
      <c r="FZ26" s="25">
        <v>0</v>
      </c>
      <c r="GA26" s="24">
        <v>0</v>
      </c>
      <c r="GB26" s="24">
        <v>0</v>
      </c>
      <c r="GC26" s="24">
        <v>0</v>
      </c>
      <c r="GD26" s="24">
        <v>0</v>
      </c>
      <c r="GE26" s="25">
        <v>0</v>
      </c>
      <c r="GF26" s="25">
        <v>0</v>
      </c>
      <c r="GG26" s="25">
        <v>0</v>
      </c>
      <c r="GH26" s="71">
        <f>SUM(FX26*FX41,FY41*FY26,FZ26*FZ41,GA41*GA26,GB26*GB41,GC41*GC26,GD26*GD41,GE41*GE26,GF26*GF41,GG26*GG41)/GH41</f>
        <v>0.037486082232208735</v>
      </c>
      <c r="GI26" s="61" t="s">
        <v>39</v>
      </c>
      <c r="GJ26" s="25">
        <v>0</v>
      </c>
      <c r="GK26" s="25">
        <v>0</v>
      </c>
      <c r="GL26" s="25">
        <v>0</v>
      </c>
      <c r="GM26" s="24">
        <v>0</v>
      </c>
      <c r="GN26" s="24">
        <v>0</v>
      </c>
      <c r="GO26" s="24">
        <v>0</v>
      </c>
      <c r="GP26" s="24">
        <v>0</v>
      </c>
      <c r="GQ26" s="25">
        <v>0</v>
      </c>
      <c r="GR26" s="25">
        <v>0</v>
      </c>
      <c r="GS26" s="25">
        <v>0</v>
      </c>
      <c r="GT26" s="71">
        <f>SUM(GJ26*GJ41,GK41*GK26,GL26*GL41,GM41*GM26,GN26*GN41,GO41*GO26,GP26*GP41,GQ41*GQ26,GR26*GR41,GS26*GS41)/GT41</f>
        <v>0</v>
      </c>
      <c r="GU26" s="61" t="s">
        <v>39</v>
      </c>
      <c r="GV26" s="25">
        <v>0</v>
      </c>
      <c r="GW26" s="25">
        <v>0</v>
      </c>
      <c r="GX26" s="25">
        <v>0</v>
      </c>
      <c r="GY26" s="24">
        <v>0</v>
      </c>
      <c r="GZ26" s="25">
        <v>0.32</v>
      </c>
      <c r="HA26" s="25">
        <v>0.32</v>
      </c>
      <c r="HB26" s="25">
        <v>0.32</v>
      </c>
      <c r="HC26" s="25">
        <v>0.32</v>
      </c>
      <c r="HD26" s="25">
        <v>0.32</v>
      </c>
      <c r="HE26" s="25">
        <v>0.32</v>
      </c>
      <c r="HF26" s="71">
        <f>SUM(GV26*GV41,GW41*GW26,GX26*GX41,GY41*GY26,GZ26*GZ41,HA41*HA26,HB26*HB41,HC41*HC26,HD26*HD41,HE26*HE41)/HF41</f>
        <v>0.27634457910252214</v>
      </c>
      <c r="HG26" s="61" t="s">
        <v>39</v>
      </c>
      <c r="HH26" s="25">
        <v>0.32</v>
      </c>
      <c r="HI26" s="25">
        <v>0.32</v>
      </c>
      <c r="HJ26" s="25">
        <v>0.32</v>
      </c>
      <c r="HK26" s="25">
        <v>0.32</v>
      </c>
      <c r="HL26" s="25">
        <v>0.32</v>
      </c>
      <c r="HM26" s="25">
        <v>0.32</v>
      </c>
      <c r="HN26" s="25">
        <v>0.32</v>
      </c>
      <c r="HO26" s="25">
        <v>0.32</v>
      </c>
      <c r="HP26" s="25">
        <v>0.32</v>
      </c>
      <c r="HQ26" s="25">
        <v>0.32</v>
      </c>
      <c r="HR26" s="71">
        <f>SUM(HH26*HH41,HI41*HI26,HJ26*HJ41,HK41*HK26,HL26*HL41,HM41*HM26,HN26*HN41,HO41*HO26,HP26*HP41,HQ26*HQ41)/HR41</f>
        <v>0.31999999999999995</v>
      </c>
      <c r="HS26" s="61" t="s">
        <v>39</v>
      </c>
      <c r="HT26" s="25">
        <v>0.32</v>
      </c>
      <c r="HU26" s="25">
        <v>0</v>
      </c>
      <c r="HV26" s="25">
        <v>0</v>
      </c>
      <c r="HW26" s="24">
        <v>0.32</v>
      </c>
      <c r="HX26" s="24">
        <v>0.32</v>
      </c>
      <c r="HY26" s="24">
        <v>0.32</v>
      </c>
      <c r="HZ26" s="24">
        <v>0.32</v>
      </c>
      <c r="IA26" s="24">
        <v>0.32</v>
      </c>
      <c r="IB26" s="24">
        <v>0.32</v>
      </c>
      <c r="IC26" s="24">
        <v>0</v>
      </c>
      <c r="ID26" s="71">
        <f>SUM(HT26*HT41,HU41*HU26,HV26*HV41,HW41*HW26,HX26*HX41,HY41*HY26,HZ26*HZ41,IA41*IA26,IB26*IB41,IC26*IC41)/ID41</f>
        <v>0.311424012304143</v>
      </c>
      <c r="IE26" s="61" t="s">
        <v>39</v>
      </c>
      <c r="IF26" s="25">
        <v>0</v>
      </c>
      <c r="IG26" s="25">
        <v>0</v>
      </c>
      <c r="IH26" s="25">
        <v>0</v>
      </c>
      <c r="II26" s="25">
        <v>0</v>
      </c>
      <c r="IJ26" s="25">
        <v>0</v>
      </c>
      <c r="IK26" s="25">
        <v>0</v>
      </c>
      <c r="IL26" s="25">
        <v>0</v>
      </c>
      <c r="IM26" s="25">
        <v>0</v>
      </c>
      <c r="IN26" s="71">
        <f>SUM(IF26*IF41,IG41*IG26,IH26*IH41,II41*II26,IJ26*IJ41,IK41*IK26,IL26*IL41,IM41*IM26)/IN41</f>
        <v>0</v>
      </c>
    </row>
    <row r="27" spans="1:248" s="39" customFormat="1" ht="65.25" customHeight="1">
      <c r="A27" s="61" t="s">
        <v>40</v>
      </c>
      <c r="B27" s="138" t="s">
        <v>38</v>
      </c>
      <c r="C27" s="138"/>
      <c r="D27" s="138"/>
      <c r="E27" s="138"/>
      <c r="F27" s="24">
        <v>0.8</v>
      </c>
      <c r="G27" s="24">
        <v>0.8</v>
      </c>
      <c r="H27" s="24">
        <v>0.8</v>
      </c>
      <c r="I27" s="24">
        <v>0.8</v>
      </c>
      <c r="J27" s="22">
        <f>SUM(F27*F41,G41*G27,H27*H41,I41*I27)/J41</f>
        <v>0.8</v>
      </c>
      <c r="K27" s="61" t="s">
        <v>40</v>
      </c>
      <c r="L27" s="24">
        <v>0.8</v>
      </c>
      <c r="M27" s="24">
        <v>0.8</v>
      </c>
      <c r="N27" s="24">
        <v>0.8</v>
      </c>
      <c r="O27" s="24">
        <v>0.8</v>
      </c>
      <c r="P27" s="24">
        <v>0.8</v>
      </c>
      <c r="Q27" s="24">
        <v>0.8</v>
      </c>
      <c r="R27" s="24">
        <v>0.8</v>
      </c>
      <c r="S27" s="24">
        <v>0.8</v>
      </c>
      <c r="T27" s="24">
        <v>0.8</v>
      </c>
      <c r="U27" s="71">
        <f>SUM(L27*L41,M41*M27,N27*N41,O41*O27,P27*P41,Q41*Q27,R27*R41,S41*S27,T27*T41)/U41</f>
        <v>0.7999999999999999</v>
      </c>
      <c r="V27" s="61" t="s">
        <v>40</v>
      </c>
      <c r="W27" s="24">
        <v>0.8</v>
      </c>
      <c r="X27" s="24">
        <v>0.8</v>
      </c>
      <c r="Y27" s="24">
        <v>0.8</v>
      </c>
      <c r="Z27" s="24">
        <v>0.8</v>
      </c>
      <c r="AA27" s="24">
        <v>0.8</v>
      </c>
      <c r="AB27" s="24">
        <v>0.8</v>
      </c>
      <c r="AC27" s="24">
        <v>0.8</v>
      </c>
      <c r="AD27" s="24">
        <v>0.8</v>
      </c>
      <c r="AE27" s="24">
        <v>0.8</v>
      </c>
      <c r="AF27" s="24">
        <v>0.8</v>
      </c>
      <c r="AG27" s="64">
        <f>SUM(W27*W41,X41*X27,Y27*Y41,Z41*Z27,AA27*AA41,AB41*AB27,AC27*AC41,AD41*AD27,AE27*AE41,AF27*AF41)/AG41</f>
        <v>0.7999999999999998</v>
      </c>
      <c r="AH27" s="61" t="s">
        <v>40</v>
      </c>
      <c r="AI27" s="24">
        <v>0.8</v>
      </c>
      <c r="AJ27" s="24">
        <v>0.8</v>
      </c>
      <c r="AK27" s="24">
        <v>0.8</v>
      </c>
      <c r="AL27" s="24">
        <v>0.8</v>
      </c>
      <c r="AM27" s="24">
        <v>0.8</v>
      </c>
      <c r="AN27" s="24">
        <v>0.8</v>
      </c>
      <c r="AO27" s="24">
        <v>0.8</v>
      </c>
      <c r="AP27" s="24">
        <v>0.8</v>
      </c>
      <c r="AQ27" s="24">
        <v>0.8</v>
      </c>
      <c r="AR27" s="71">
        <f>SUM(AI27*AI41,AJ41*AJ27,AK27*AK41,AL41*AL27,AM27*AM41,AN41*AN27,AO27*AO41,AP41*AP27,AQ27*AQ41)/AR41</f>
        <v>0.8</v>
      </c>
      <c r="AS27" s="61" t="s">
        <v>40</v>
      </c>
      <c r="AT27" s="24">
        <v>0.8</v>
      </c>
      <c r="AU27" s="24">
        <v>0.8</v>
      </c>
      <c r="AV27" s="24">
        <v>0.8</v>
      </c>
      <c r="AW27" s="24">
        <v>0.8</v>
      </c>
      <c r="AX27" s="24">
        <v>0.8</v>
      </c>
      <c r="AY27" s="24">
        <v>0.8</v>
      </c>
      <c r="AZ27" s="24">
        <v>0.8</v>
      </c>
      <c r="BA27" s="24">
        <v>0.8</v>
      </c>
      <c r="BB27" s="24">
        <v>0.8</v>
      </c>
      <c r="BC27" s="24">
        <v>0.8</v>
      </c>
      <c r="BD27" s="71">
        <f>SUM(AT27*AT41,AU41*AU27,AV27*AV41,AW41*AW27,AX27*AX41,AY41*AY27,AZ27*AZ41,BA27*BA41,BB41*BB27,BC27*BC41)/BD41</f>
        <v>0.8000000000000002</v>
      </c>
      <c r="BE27" s="61" t="s">
        <v>40</v>
      </c>
      <c r="BF27" s="24">
        <v>0.8</v>
      </c>
      <c r="BG27" s="24">
        <v>0.8</v>
      </c>
      <c r="BH27" s="24">
        <v>0.8</v>
      </c>
      <c r="BI27" s="24">
        <v>0.8</v>
      </c>
      <c r="BJ27" s="24">
        <v>0.8</v>
      </c>
      <c r="BK27" s="24">
        <v>0.8</v>
      </c>
      <c r="BL27" s="24">
        <v>0.8</v>
      </c>
      <c r="BM27" s="24">
        <v>0.8</v>
      </c>
      <c r="BN27" s="24">
        <v>0.8</v>
      </c>
      <c r="BO27" s="71">
        <f>SUM(BF27*BF41,BG41*BG27,BH27*BH41,BI41*BI27,BJ27*BJ41,BK41*BK27,BL27*BL41,BM41*BM27,BN27*BN41)/BO41</f>
        <v>0.8000000000000002</v>
      </c>
      <c r="BP27" s="61" t="s">
        <v>40</v>
      </c>
      <c r="BQ27" s="24">
        <v>0.8</v>
      </c>
      <c r="BR27" s="24">
        <v>0.8</v>
      </c>
      <c r="BS27" s="24">
        <v>0.8</v>
      </c>
      <c r="BT27" s="24">
        <v>0.8</v>
      </c>
      <c r="BU27" s="24">
        <v>0.8</v>
      </c>
      <c r="BV27" s="24">
        <v>0.8</v>
      </c>
      <c r="BW27" s="24">
        <v>0.8</v>
      </c>
      <c r="BX27" s="24">
        <v>0.8</v>
      </c>
      <c r="BY27" s="24">
        <v>0.8</v>
      </c>
      <c r="BZ27" s="64">
        <f>SUM(BQ27*BQ41,BR41*BR27,BS27*BS41,BT41*BT27,BU27*BU41,BV41*BV27,BW27*BW41,BX41*BX27,BY27*BY41)/BZ41</f>
        <v>0.8000000000000002</v>
      </c>
      <c r="CA27" s="61" t="s">
        <v>40</v>
      </c>
      <c r="CB27" s="24">
        <v>0.8</v>
      </c>
      <c r="CC27" s="24">
        <v>0.8</v>
      </c>
      <c r="CD27" s="24">
        <v>0.8</v>
      </c>
      <c r="CE27" s="24">
        <v>0.8</v>
      </c>
      <c r="CF27" s="24">
        <v>0.8</v>
      </c>
      <c r="CG27" s="24">
        <v>0.8</v>
      </c>
      <c r="CH27" s="24">
        <v>0.8</v>
      </c>
      <c r="CI27" s="24">
        <v>0.8</v>
      </c>
      <c r="CJ27" s="24">
        <v>0.8</v>
      </c>
      <c r="CK27" s="64">
        <f>SUM(CB27*CB41,CC41*CC27,CD27*CD41,CE41*CE27,CF27*CF41,CG41*CG27,CH27*CH41,CI41*CI27,CJ27*CJ41)/CK41</f>
        <v>0.8</v>
      </c>
      <c r="CL27" s="61" t="s">
        <v>40</v>
      </c>
      <c r="CM27" s="24">
        <v>0.8</v>
      </c>
      <c r="CN27" s="24">
        <v>0.8</v>
      </c>
      <c r="CO27" s="24">
        <v>0.8</v>
      </c>
      <c r="CP27" s="24">
        <v>0.8</v>
      </c>
      <c r="CQ27" s="24">
        <v>0.8</v>
      </c>
      <c r="CR27" s="24">
        <v>0.8</v>
      </c>
      <c r="CS27" s="24">
        <v>0.8</v>
      </c>
      <c r="CT27" s="24">
        <v>0.8</v>
      </c>
      <c r="CU27" s="24">
        <v>0.8</v>
      </c>
      <c r="CV27" s="24">
        <v>0.8</v>
      </c>
      <c r="CW27" s="71">
        <f>SUM(CM27*CM41,CN41*CN27,CO27*CO41,CP41*CP27,CQ27*CQ41,CR41*CR27,CS27*CS41,CT27*CT41,CU41*CU27,CV27*CV41)/CW41</f>
        <v>0.8</v>
      </c>
      <c r="CX27" s="61" t="s">
        <v>40</v>
      </c>
      <c r="CY27" s="24">
        <v>0.8</v>
      </c>
      <c r="CZ27" s="24">
        <v>0.8</v>
      </c>
      <c r="DA27" s="24">
        <v>0.8</v>
      </c>
      <c r="DB27" s="24">
        <v>0.8</v>
      </c>
      <c r="DC27" s="24">
        <v>0.8</v>
      </c>
      <c r="DD27" s="24">
        <v>0.8</v>
      </c>
      <c r="DE27" s="24">
        <v>0.8</v>
      </c>
      <c r="DF27" s="24">
        <v>0.8</v>
      </c>
      <c r="DG27" s="24">
        <v>0.8</v>
      </c>
      <c r="DH27" s="71">
        <f>SUM(CY27*CY41,CZ41*CZ27,DA27*DA41,DB41*DB27,DC27*DC41,DD41*DD27,DE27*DE41,DF41*DF27,DG27*DG41)/DH41</f>
        <v>0.7999999999999999</v>
      </c>
      <c r="DI27" s="61" t="s">
        <v>40</v>
      </c>
      <c r="DJ27" s="24">
        <v>1</v>
      </c>
      <c r="DK27" s="24">
        <v>0.8</v>
      </c>
      <c r="DL27" s="71">
        <f>SUM(DJ27*DJ41,DK41*DK27)/DL41</f>
        <v>0.8763841774578921</v>
      </c>
      <c r="DM27" s="72">
        <f>SUM(DL27*DL41,DH27*DH41,CW27*CW41,CK27*CK41,BZ27*BZ41,BO27*BO41,BD27*BD41,AR27*AR41,AG27*AG41,U27*U41,J27*J41)/DM41</f>
        <v>0.8047756359392286</v>
      </c>
      <c r="DN27" s="72">
        <f>SUM(EA27*EA41,EL27*EL41,EX27*EX41,FJ27*FJ41,FV27*FV41,GH27*GH41,GT27*GT41,HF27*HF41,HR27*HR41,ID27*ID41)/DN41</f>
        <v>0.771071513929733</v>
      </c>
      <c r="DO27" s="72">
        <f>SUM(IN27)</f>
        <v>0.8000000000000002</v>
      </c>
      <c r="DP27" s="73">
        <f>SUM(DO27*DO41,DN27*DN41,DM27*DM41)/DP41</f>
        <v>0.798863983607124</v>
      </c>
      <c r="DQ27" s="61" t="s">
        <v>40</v>
      </c>
      <c r="DR27" s="24">
        <v>0.8</v>
      </c>
      <c r="DS27" s="24">
        <v>0.8</v>
      </c>
      <c r="DT27" s="24">
        <v>0</v>
      </c>
      <c r="DU27" s="24">
        <v>0.8</v>
      </c>
      <c r="DV27" s="24">
        <v>0.8</v>
      </c>
      <c r="DW27" s="24">
        <v>0.8</v>
      </c>
      <c r="DX27" s="24">
        <v>0.8</v>
      </c>
      <c r="DY27" s="24">
        <v>0.8</v>
      </c>
      <c r="DZ27" s="24">
        <v>0.8</v>
      </c>
      <c r="EA27" s="71">
        <f>SUM(DR27*DR41,DS41*DS27,DT27*DT41,DU41*DU27,DV27*DV41,DW41*DW27,DX27*DX41,DY41*DY27,DZ27*DZ41)/EA41</f>
        <v>0.7176321547852125</v>
      </c>
      <c r="EB27" s="61" t="s">
        <v>40</v>
      </c>
      <c r="EC27" s="24">
        <v>0.8</v>
      </c>
      <c r="ED27" s="24">
        <v>0.8</v>
      </c>
      <c r="EE27" s="24">
        <v>0.8</v>
      </c>
      <c r="EF27" s="24">
        <v>0.8</v>
      </c>
      <c r="EG27" s="24">
        <v>0.8</v>
      </c>
      <c r="EH27" s="24">
        <v>0.8</v>
      </c>
      <c r="EI27" s="24">
        <v>0.8</v>
      </c>
      <c r="EJ27" s="24">
        <v>0.8</v>
      </c>
      <c r="EK27" s="24">
        <v>0.8</v>
      </c>
      <c r="EL27" s="71">
        <f>SUM(EC27*EC41,ED41*ED27,EE27*EE41,EF41*EF27,EG27*EG41,EH41*EH27,EI27*EI41,EJ41*EJ27,EK27*EK41)/EL41</f>
        <v>0.8</v>
      </c>
      <c r="EM27" s="61" t="s">
        <v>40</v>
      </c>
      <c r="EN27" s="24">
        <v>0.8</v>
      </c>
      <c r="EO27" s="24">
        <v>0.8</v>
      </c>
      <c r="EP27" s="24">
        <v>0.8</v>
      </c>
      <c r="EQ27" s="24">
        <v>0.8</v>
      </c>
      <c r="ER27" s="24">
        <v>0.8</v>
      </c>
      <c r="ES27" s="24">
        <v>0.8</v>
      </c>
      <c r="ET27" s="24">
        <v>0.8</v>
      </c>
      <c r="EU27" s="24">
        <v>0.85</v>
      </c>
      <c r="EV27" s="24">
        <v>0.8</v>
      </c>
      <c r="EW27" s="24">
        <v>0.8</v>
      </c>
      <c r="EX27" s="71">
        <f>SUM(EN27*EN41,EO41*EO27,EP27*EP41,EQ41*EQ27,ER27*ER41,ES41*ES27,ET27*ET41,EU41*EU27,EV27*EV41,EW27*EW41)/EX41</f>
        <v>0.8048039215686275</v>
      </c>
      <c r="EY27" s="61" t="s">
        <v>40</v>
      </c>
      <c r="EZ27" s="24">
        <v>0.8</v>
      </c>
      <c r="FA27" s="24">
        <v>0.8</v>
      </c>
      <c r="FB27" s="24">
        <v>0.8</v>
      </c>
      <c r="FC27" s="24">
        <v>0.8</v>
      </c>
      <c r="FD27" s="24">
        <v>0.8</v>
      </c>
      <c r="FE27" s="24">
        <v>0.8</v>
      </c>
      <c r="FF27" s="24">
        <v>0.8</v>
      </c>
      <c r="FG27" s="24">
        <v>0.8</v>
      </c>
      <c r="FH27" s="24">
        <v>0.8</v>
      </c>
      <c r="FI27" s="24">
        <v>0.8</v>
      </c>
      <c r="FJ27" s="71">
        <f>SUM(EZ27*EZ41,FA41*FA27,FB27*FB41,FC41*FC27,FD27*FD41,FE41*FE27,FF27*FF41,FG41*FG27,FH27*FH41,FI27*FI41)/FJ41</f>
        <v>0.8000000000000002</v>
      </c>
      <c r="FK27" s="61" t="s">
        <v>40</v>
      </c>
      <c r="FL27" s="24">
        <v>0.8</v>
      </c>
      <c r="FM27" s="24">
        <v>0.8</v>
      </c>
      <c r="FN27" s="24">
        <v>0.8</v>
      </c>
      <c r="FO27" s="24">
        <v>0.8</v>
      </c>
      <c r="FP27" s="24">
        <v>0.8</v>
      </c>
      <c r="FQ27" s="24">
        <v>0.8</v>
      </c>
      <c r="FR27" s="24">
        <v>0.8</v>
      </c>
      <c r="FS27" s="24">
        <v>0</v>
      </c>
      <c r="FT27" s="24">
        <v>0.8</v>
      </c>
      <c r="FU27" s="24">
        <v>0</v>
      </c>
      <c r="FV27" s="71">
        <f>SUM(FL27*FL41,FM41*FM27,FN27*FN41,FO41*FO27,FP27*FP41,FQ41*FQ27,FR27*FR41,FS41*FS27,FT27*FT41,FU27*FU41)/FV41</f>
        <v>0.7238605554040396</v>
      </c>
      <c r="FW27" s="61" t="s">
        <v>40</v>
      </c>
      <c r="FX27" s="24">
        <v>0.8</v>
      </c>
      <c r="FY27" s="24">
        <v>0.8</v>
      </c>
      <c r="FZ27" s="24">
        <v>0</v>
      </c>
      <c r="GA27" s="24">
        <v>0.8</v>
      </c>
      <c r="GB27" s="24">
        <v>0.8</v>
      </c>
      <c r="GC27" s="24">
        <v>0.8</v>
      </c>
      <c r="GD27" s="24">
        <v>0.8</v>
      </c>
      <c r="GE27" s="24">
        <v>0.8</v>
      </c>
      <c r="GF27" s="24">
        <v>0.8</v>
      </c>
      <c r="GG27" s="24">
        <v>0.8</v>
      </c>
      <c r="GH27" s="71">
        <f>SUM(FX27*FX41,FY41*FY27,FZ27*FZ41,GA41*GA27,GB27*GB41,GC41*GC27,GD27*GD41,GE41*GE27,GF27*GF41,GG27*GG41)/GH41</f>
        <v>0.7023945267958951</v>
      </c>
      <c r="GI27" s="61" t="s">
        <v>40</v>
      </c>
      <c r="GJ27" s="24">
        <v>0</v>
      </c>
      <c r="GK27" s="24">
        <v>0.8</v>
      </c>
      <c r="GL27" s="24">
        <v>0.8</v>
      </c>
      <c r="GM27" s="24">
        <v>0.8</v>
      </c>
      <c r="GN27" s="24">
        <v>0.8</v>
      </c>
      <c r="GO27" s="24">
        <v>0.8</v>
      </c>
      <c r="GP27" s="24">
        <v>0.8</v>
      </c>
      <c r="GQ27" s="24">
        <v>0.8</v>
      </c>
      <c r="GR27" s="24">
        <v>0.8</v>
      </c>
      <c r="GS27" s="24">
        <v>0.8</v>
      </c>
      <c r="GT27" s="71">
        <f>SUM(GJ27*GJ41,GK41*GK27,GL27*GL41,GM41*GM27,GN27*GN41,GO41*GO27,GP27*GP41,GQ41*GQ27,GR27*GR41,GS27*GS41)/GT41</f>
        <v>0.7430481524979674</v>
      </c>
      <c r="GU27" s="61" t="s">
        <v>40</v>
      </c>
      <c r="GV27" s="24">
        <v>0</v>
      </c>
      <c r="GW27" s="24">
        <v>0.8</v>
      </c>
      <c r="GX27" s="24">
        <v>0</v>
      </c>
      <c r="GY27" s="24">
        <v>0.8</v>
      </c>
      <c r="GZ27" s="24">
        <v>0.8</v>
      </c>
      <c r="HA27" s="24">
        <v>0.8</v>
      </c>
      <c r="HB27" s="24">
        <v>0.8</v>
      </c>
      <c r="HC27" s="24">
        <v>0.8</v>
      </c>
      <c r="HD27" s="24">
        <v>0.8</v>
      </c>
      <c r="HE27" s="24">
        <v>0.8</v>
      </c>
      <c r="HF27" s="71">
        <f>SUM(GV27*GV41,GW41*GW27,GX27*GX41,GY41*GY27,GZ27*GZ41,HA41*HA27,HB27*HB41,HC41*HC27,HD27*HD41,HE27*HE41)/HF41</f>
        <v>0.7661535102085381</v>
      </c>
      <c r="HG27" s="61" t="s">
        <v>40</v>
      </c>
      <c r="HH27" s="24">
        <v>0.8</v>
      </c>
      <c r="HI27" s="24">
        <v>0.8</v>
      </c>
      <c r="HJ27" s="24">
        <v>0.8</v>
      </c>
      <c r="HK27" s="24">
        <v>0.8</v>
      </c>
      <c r="HL27" s="24">
        <v>0.8</v>
      </c>
      <c r="HM27" s="24">
        <v>0.8</v>
      </c>
      <c r="HN27" s="24">
        <v>0.8</v>
      </c>
      <c r="HO27" s="24">
        <v>0.8</v>
      </c>
      <c r="HP27" s="24">
        <v>0.8</v>
      </c>
      <c r="HQ27" s="24">
        <v>0.8</v>
      </c>
      <c r="HR27" s="71">
        <f>SUM(HH27*HH41,HI41*HI27,HJ27*HJ41,HK41*HK27,HL27*HL41,HM41*HM27,HN27*HN41,HO41*HO27,HP27*HP41,HQ27*HQ41)/HR41</f>
        <v>0.8</v>
      </c>
      <c r="HS27" s="61" t="s">
        <v>40</v>
      </c>
      <c r="HT27" s="24">
        <v>0.8</v>
      </c>
      <c r="HU27" s="24">
        <v>0</v>
      </c>
      <c r="HV27" s="24">
        <v>0.8</v>
      </c>
      <c r="HW27" s="24">
        <v>0.8</v>
      </c>
      <c r="HX27" s="24">
        <v>0.8</v>
      </c>
      <c r="HY27" s="24">
        <v>0.8</v>
      </c>
      <c r="HZ27" s="24">
        <v>0.8</v>
      </c>
      <c r="IA27" s="24">
        <v>0.8</v>
      </c>
      <c r="IB27" s="24">
        <v>0.8</v>
      </c>
      <c r="IC27" s="24">
        <v>0</v>
      </c>
      <c r="ID27" s="71">
        <f>SUM(HT27*HT41,HU41*HU27,HV27*HV41,HW41*HW27,HX27*HX41,HY41*HY27,HZ27*HZ41,IA41*IA27,IB27*IB41,IC27*IC41)/ID41</f>
        <v>0.7999999999999999</v>
      </c>
      <c r="IE27" s="61" t="s">
        <v>40</v>
      </c>
      <c r="IF27" s="24">
        <v>0.8</v>
      </c>
      <c r="IG27" s="24">
        <v>0.8</v>
      </c>
      <c r="IH27" s="24">
        <v>0.8</v>
      </c>
      <c r="II27" s="24">
        <v>0.8</v>
      </c>
      <c r="IJ27" s="24">
        <v>0</v>
      </c>
      <c r="IK27" s="24">
        <v>0.8</v>
      </c>
      <c r="IL27" s="24">
        <v>0</v>
      </c>
      <c r="IM27" s="24">
        <v>0.8</v>
      </c>
      <c r="IN27" s="71">
        <f>SUM(IF27*IF41,IG41*IG27,IH27*IH41,II41*II27,IJ27*IJ41,IK41*IK27,IL27*IL41,IM41*IM27)/IN41</f>
        <v>0.8000000000000002</v>
      </c>
    </row>
    <row r="28" spans="1:248" s="38" customFormat="1" ht="15.75">
      <c r="A28" s="17" t="s">
        <v>41</v>
      </c>
      <c r="B28" s="143" t="s">
        <v>47</v>
      </c>
      <c r="C28" s="143"/>
      <c r="D28" s="143"/>
      <c r="E28" s="143"/>
      <c r="F28" s="26">
        <f>SUM(F30:F33)</f>
        <v>0</v>
      </c>
      <c r="G28" s="26">
        <f>SUM(G30:G33)</f>
        <v>0</v>
      </c>
      <c r="H28" s="26">
        <f>SUM(H30:H33)</f>
        <v>0</v>
      </c>
      <c r="I28" s="26">
        <f>SUM(I30:I33)</f>
        <v>0</v>
      </c>
      <c r="J28" s="83">
        <f>SUM(J30:J33)</f>
        <v>0</v>
      </c>
      <c r="K28" s="17" t="s">
        <v>41</v>
      </c>
      <c r="L28" s="26">
        <f aca="true" t="shared" si="85" ref="L28:T28">SUM(L30:L33)</f>
        <v>0</v>
      </c>
      <c r="M28" s="26">
        <f t="shared" si="85"/>
        <v>0</v>
      </c>
      <c r="N28" s="26">
        <f t="shared" si="85"/>
        <v>0</v>
      </c>
      <c r="O28" s="26">
        <f t="shared" si="85"/>
        <v>0</v>
      </c>
      <c r="P28" s="26">
        <f t="shared" si="85"/>
        <v>0</v>
      </c>
      <c r="Q28" s="26">
        <f t="shared" si="85"/>
        <v>0</v>
      </c>
      <c r="R28" s="26">
        <f t="shared" si="85"/>
        <v>0</v>
      </c>
      <c r="S28" s="26">
        <f t="shared" si="85"/>
        <v>0</v>
      </c>
      <c r="T28" s="26">
        <f t="shared" si="85"/>
        <v>0</v>
      </c>
      <c r="U28" s="68">
        <f>SUM(U30:U33)</f>
        <v>0</v>
      </c>
      <c r="V28" s="17" t="s">
        <v>41</v>
      </c>
      <c r="W28" s="26">
        <f aca="true" t="shared" si="86" ref="W28:AF28">SUM(W30:W33)</f>
        <v>0</v>
      </c>
      <c r="X28" s="26">
        <f t="shared" si="86"/>
        <v>0</v>
      </c>
      <c r="Y28" s="26">
        <f t="shared" si="86"/>
        <v>0</v>
      </c>
      <c r="Z28" s="26">
        <f t="shared" si="86"/>
        <v>0</v>
      </c>
      <c r="AA28" s="26">
        <f t="shared" si="86"/>
        <v>0</v>
      </c>
      <c r="AB28" s="26">
        <f t="shared" si="86"/>
        <v>0</v>
      </c>
      <c r="AC28" s="26">
        <f t="shared" si="86"/>
        <v>0</v>
      </c>
      <c r="AD28" s="26">
        <f t="shared" si="86"/>
        <v>0</v>
      </c>
      <c r="AE28" s="26">
        <f t="shared" si="86"/>
        <v>0</v>
      </c>
      <c r="AF28" s="26">
        <f t="shared" si="86"/>
        <v>0</v>
      </c>
      <c r="AG28" s="68">
        <f>SUM(AG30:AG33)</f>
        <v>0</v>
      </c>
      <c r="AH28" s="17" t="s">
        <v>41</v>
      </c>
      <c r="AI28" s="26">
        <f aca="true" t="shared" si="87" ref="AI28:AQ28">SUM(AI30:AI33)</f>
        <v>0</v>
      </c>
      <c r="AJ28" s="26">
        <f t="shared" si="87"/>
        <v>0</v>
      </c>
      <c r="AK28" s="26">
        <f t="shared" si="87"/>
        <v>0</v>
      </c>
      <c r="AL28" s="26">
        <f t="shared" si="87"/>
        <v>0</v>
      </c>
      <c r="AM28" s="26">
        <f t="shared" si="87"/>
        <v>0</v>
      </c>
      <c r="AN28" s="26">
        <f t="shared" si="87"/>
        <v>0</v>
      </c>
      <c r="AO28" s="26">
        <f t="shared" si="87"/>
        <v>0</v>
      </c>
      <c r="AP28" s="26">
        <f t="shared" si="87"/>
        <v>0</v>
      </c>
      <c r="AQ28" s="26">
        <f t="shared" si="87"/>
        <v>0</v>
      </c>
      <c r="AR28" s="68">
        <f>SUM(AR30:AR33)</f>
        <v>0</v>
      </c>
      <c r="AS28" s="17" t="s">
        <v>41</v>
      </c>
      <c r="AT28" s="26">
        <f>SUM(AT30:AT33)</f>
        <v>0</v>
      </c>
      <c r="AU28" s="26">
        <f>SUM(AU30:AU33)</f>
        <v>0</v>
      </c>
      <c r="AV28" s="26">
        <f aca="true" t="shared" si="88" ref="AV28:BC28">SUM(AV30:AV33)</f>
        <v>0</v>
      </c>
      <c r="AW28" s="26">
        <f t="shared" si="88"/>
        <v>0</v>
      </c>
      <c r="AX28" s="26">
        <f t="shared" si="88"/>
        <v>0</v>
      </c>
      <c r="AY28" s="26">
        <f t="shared" si="88"/>
        <v>0</v>
      </c>
      <c r="AZ28" s="26">
        <f t="shared" si="88"/>
        <v>0</v>
      </c>
      <c r="BA28" s="26">
        <f>SUM(BA30:BA33)</f>
        <v>0</v>
      </c>
      <c r="BB28" s="26">
        <f t="shared" si="88"/>
        <v>0</v>
      </c>
      <c r="BC28" s="26">
        <f t="shared" si="88"/>
        <v>0</v>
      </c>
      <c r="BD28" s="68">
        <f>SUM(BD30:BD33)</f>
        <v>0</v>
      </c>
      <c r="BE28" s="17" t="s">
        <v>41</v>
      </c>
      <c r="BF28" s="26">
        <f aca="true" t="shared" si="89" ref="BF28:BO28">SUM(BF30:BF33)</f>
        <v>0</v>
      </c>
      <c r="BG28" s="26">
        <f t="shared" si="89"/>
        <v>0</v>
      </c>
      <c r="BH28" s="26">
        <f t="shared" si="89"/>
        <v>0</v>
      </c>
      <c r="BI28" s="26">
        <f t="shared" si="89"/>
        <v>0</v>
      </c>
      <c r="BJ28" s="26">
        <f t="shared" si="89"/>
        <v>0</v>
      </c>
      <c r="BK28" s="26">
        <f t="shared" si="89"/>
        <v>0</v>
      </c>
      <c r="BL28" s="26">
        <f t="shared" si="89"/>
        <v>0</v>
      </c>
      <c r="BM28" s="26">
        <f t="shared" si="89"/>
        <v>0</v>
      </c>
      <c r="BN28" s="26">
        <f t="shared" si="89"/>
        <v>0</v>
      </c>
      <c r="BO28" s="68">
        <f t="shared" si="89"/>
        <v>0</v>
      </c>
      <c r="BP28" s="17" t="s">
        <v>41</v>
      </c>
      <c r="BQ28" s="26">
        <f aca="true" t="shared" si="90" ref="BQ28:BY28">SUM(BQ30:BQ33)</f>
        <v>0</v>
      </c>
      <c r="BR28" s="26">
        <f t="shared" si="90"/>
        <v>0</v>
      </c>
      <c r="BS28" s="26">
        <f t="shared" si="90"/>
        <v>0</v>
      </c>
      <c r="BT28" s="26">
        <f t="shared" si="90"/>
        <v>0</v>
      </c>
      <c r="BU28" s="26">
        <f t="shared" si="90"/>
        <v>0</v>
      </c>
      <c r="BV28" s="26">
        <f t="shared" si="90"/>
        <v>0</v>
      </c>
      <c r="BW28" s="26">
        <f t="shared" si="90"/>
        <v>0</v>
      </c>
      <c r="BX28" s="26">
        <f t="shared" si="90"/>
        <v>0</v>
      </c>
      <c r="BY28" s="26">
        <f t="shared" si="90"/>
        <v>0</v>
      </c>
      <c r="BZ28" s="68">
        <f>SUM(BZ30:BZ33)</f>
        <v>0</v>
      </c>
      <c r="CA28" s="17" t="s">
        <v>41</v>
      </c>
      <c r="CB28" s="26">
        <f>SUM(CB30:CB33)</f>
        <v>0</v>
      </c>
      <c r="CC28" s="26">
        <f>SUM(CC30:CC33)</f>
        <v>0</v>
      </c>
      <c r="CD28" s="26">
        <f aca="true" t="shared" si="91" ref="CD28:CJ28">SUM(CD30:CD33)</f>
        <v>0</v>
      </c>
      <c r="CE28" s="26">
        <f t="shared" si="91"/>
        <v>0</v>
      </c>
      <c r="CF28" s="26">
        <f t="shared" si="91"/>
        <v>0</v>
      </c>
      <c r="CG28" s="26">
        <f t="shared" si="91"/>
        <v>0</v>
      </c>
      <c r="CH28" s="26">
        <f t="shared" si="91"/>
        <v>0</v>
      </c>
      <c r="CI28" s="26">
        <f t="shared" si="91"/>
        <v>0</v>
      </c>
      <c r="CJ28" s="26">
        <f t="shared" si="91"/>
        <v>0</v>
      </c>
      <c r="CK28" s="68">
        <f>SUM(CK30:CK33)</f>
        <v>0</v>
      </c>
      <c r="CL28" s="17" t="s">
        <v>41</v>
      </c>
      <c r="CM28" s="26">
        <f aca="true" t="shared" si="92" ref="CM28:CV28">SUM(CM30:CM33)</f>
        <v>0</v>
      </c>
      <c r="CN28" s="26">
        <f t="shared" si="92"/>
        <v>0</v>
      </c>
      <c r="CO28" s="26">
        <f t="shared" si="92"/>
        <v>0</v>
      </c>
      <c r="CP28" s="26">
        <f t="shared" si="92"/>
        <v>0</v>
      </c>
      <c r="CQ28" s="26">
        <f t="shared" si="92"/>
        <v>0</v>
      </c>
      <c r="CR28" s="26">
        <f t="shared" si="92"/>
        <v>0</v>
      </c>
      <c r="CS28" s="26">
        <f t="shared" si="92"/>
        <v>0.20500000000000002</v>
      </c>
      <c r="CT28" s="26">
        <f t="shared" si="92"/>
        <v>0</v>
      </c>
      <c r="CU28" s="26">
        <f t="shared" si="92"/>
        <v>0</v>
      </c>
      <c r="CV28" s="26">
        <f t="shared" si="92"/>
        <v>0</v>
      </c>
      <c r="CW28" s="68">
        <f>SUM(CW30:CW33)</f>
        <v>0.02837467856555324</v>
      </c>
      <c r="CX28" s="17" t="s">
        <v>41</v>
      </c>
      <c r="CY28" s="26">
        <f aca="true" t="shared" si="93" ref="CY28:DH28">SUM(CY30:CY33)</f>
        <v>0</v>
      </c>
      <c r="CZ28" s="26">
        <f t="shared" si="93"/>
        <v>0</v>
      </c>
      <c r="DA28" s="26">
        <f t="shared" si="93"/>
        <v>0</v>
      </c>
      <c r="DB28" s="26">
        <f t="shared" si="93"/>
        <v>0</v>
      </c>
      <c r="DC28" s="26">
        <f t="shared" si="93"/>
        <v>0</v>
      </c>
      <c r="DD28" s="26">
        <f t="shared" si="93"/>
        <v>0</v>
      </c>
      <c r="DE28" s="26">
        <f t="shared" si="93"/>
        <v>0</v>
      </c>
      <c r="DF28" s="26">
        <f t="shared" si="93"/>
        <v>0</v>
      </c>
      <c r="DG28" s="26">
        <f t="shared" si="93"/>
        <v>0</v>
      </c>
      <c r="DH28" s="68">
        <f t="shared" si="93"/>
        <v>0</v>
      </c>
      <c r="DI28" s="17" t="s">
        <v>41</v>
      </c>
      <c r="DJ28" s="26">
        <f aca="true" t="shared" si="94" ref="DJ28:DP28">SUM(DJ30:DJ33)</f>
        <v>0</v>
      </c>
      <c r="DK28" s="26">
        <f t="shared" si="94"/>
        <v>0</v>
      </c>
      <c r="DL28" s="68">
        <f t="shared" si="94"/>
        <v>0</v>
      </c>
      <c r="DM28" s="69">
        <f t="shared" si="94"/>
        <v>0.0041829370096478176</v>
      </c>
      <c r="DN28" s="69">
        <f t="shared" si="94"/>
        <v>0</v>
      </c>
      <c r="DO28" s="69">
        <f t="shared" si="94"/>
        <v>0</v>
      </c>
      <c r="DP28" s="70">
        <f t="shared" si="94"/>
        <v>0.0034302356400321503</v>
      </c>
      <c r="DQ28" s="17" t="s">
        <v>41</v>
      </c>
      <c r="DR28" s="26">
        <f>SUM(DR30:DR33)</f>
        <v>0</v>
      </c>
      <c r="DS28" s="26">
        <f>SUM(DS30:DS33)</f>
        <v>0</v>
      </c>
      <c r="DT28" s="26">
        <f>SUM(DT30:DT33)</f>
        <v>0</v>
      </c>
      <c r="DU28" s="26">
        <f aca="true" t="shared" si="95" ref="DU28:DZ28">SUM(DU30:DU33)</f>
        <v>0</v>
      </c>
      <c r="DV28" s="26">
        <f t="shared" si="95"/>
        <v>0</v>
      </c>
      <c r="DW28" s="26">
        <f t="shared" si="95"/>
        <v>0</v>
      </c>
      <c r="DX28" s="26">
        <f t="shared" si="95"/>
        <v>0</v>
      </c>
      <c r="DY28" s="26">
        <f t="shared" si="95"/>
        <v>0</v>
      </c>
      <c r="DZ28" s="26">
        <f t="shared" si="95"/>
        <v>0</v>
      </c>
      <c r="EA28" s="68">
        <f>SUM(EA30:EA33)</f>
        <v>0</v>
      </c>
      <c r="EB28" s="17" t="s">
        <v>41</v>
      </c>
      <c r="EC28" s="26">
        <f>SUM(EC30:EC33)</f>
        <v>0</v>
      </c>
      <c r="ED28" s="26">
        <f>SUM(ED30:ED33)</f>
        <v>0</v>
      </c>
      <c r="EE28" s="26">
        <f>SUM(EE30:EE33)</f>
        <v>0</v>
      </c>
      <c r="EF28" s="26">
        <f aca="true" t="shared" si="96" ref="EF28:EK28">SUM(EF30:EF33)</f>
        <v>0</v>
      </c>
      <c r="EG28" s="26">
        <f t="shared" si="96"/>
        <v>0</v>
      </c>
      <c r="EH28" s="26">
        <f t="shared" si="96"/>
        <v>0</v>
      </c>
      <c r="EI28" s="26">
        <f t="shared" si="96"/>
        <v>0</v>
      </c>
      <c r="EJ28" s="26">
        <f t="shared" si="96"/>
        <v>0</v>
      </c>
      <c r="EK28" s="26">
        <f t="shared" si="96"/>
        <v>0</v>
      </c>
      <c r="EL28" s="68">
        <f>SUM(EL30:EL33)</f>
        <v>0</v>
      </c>
      <c r="EM28" s="17" t="s">
        <v>41</v>
      </c>
      <c r="EN28" s="26">
        <f>SUM(EN30:EN33)</f>
        <v>0</v>
      </c>
      <c r="EO28" s="26">
        <f>SUM(EO30:EO33)</f>
        <v>0</v>
      </c>
      <c r="EP28" s="26">
        <f>SUM(EP30:EP33)</f>
        <v>0</v>
      </c>
      <c r="EQ28" s="26">
        <f aca="true" t="shared" si="97" ref="EQ28:EV28">SUM(EQ30:EQ33)</f>
        <v>0</v>
      </c>
      <c r="ER28" s="26">
        <f t="shared" si="97"/>
        <v>0</v>
      </c>
      <c r="ES28" s="26">
        <f t="shared" si="97"/>
        <v>0</v>
      </c>
      <c r="ET28" s="26">
        <f t="shared" si="97"/>
        <v>0</v>
      </c>
      <c r="EU28" s="26">
        <f t="shared" si="97"/>
        <v>0</v>
      </c>
      <c r="EV28" s="26">
        <f t="shared" si="97"/>
        <v>0</v>
      </c>
      <c r="EW28" s="26">
        <f>SUM(EW30:EW33)</f>
        <v>0</v>
      </c>
      <c r="EX28" s="68">
        <f>SUM(EX30:EX33)</f>
        <v>0</v>
      </c>
      <c r="EY28" s="17" t="s">
        <v>41</v>
      </c>
      <c r="EZ28" s="26">
        <f>SUM(EZ30:EZ33)</f>
        <v>0</v>
      </c>
      <c r="FA28" s="26">
        <f>SUM(FA30:FA33)</f>
        <v>0</v>
      </c>
      <c r="FB28" s="26">
        <f>SUM(FB30:FB33)</f>
        <v>0</v>
      </c>
      <c r="FC28" s="26">
        <f aca="true" t="shared" si="98" ref="FC28:FI28">SUM(FC30:FC33)</f>
        <v>0</v>
      </c>
      <c r="FD28" s="26">
        <f t="shared" si="98"/>
        <v>0</v>
      </c>
      <c r="FE28" s="26">
        <f t="shared" si="98"/>
        <v>0</v>
      </c>
      <c r="FF28" s="26">
        <f t="shared" si="98"/>
        <v>0</v>
      </c>
      <c r="FG28" s="26">
        <f t="shared" si="98"/>
        <v>0</v>
      </c>
      <c r="FH28" s="26">
        <f t="shared" si="98"/>
        <v>0</v>
      </c>
      <c r="FI28" s="26">
        <f t="shared" si="98"/>
        <v>0</v>
      </c>
      <c r="FJ28" s="68">
        <f>SUM(FJ30:FJ33)</f>
        <v>0</v>
      </c>
      <c r="FK28" s="17" t="s">
        <v>41</v>
      </c>
      <c r="FL28" s="26">
        <f>SUM(FL30:FL33)</f>
        <v>0</v>
      </c>
      <c r="FM28" s="26">
        <f>SUM(FM30:FM33)</f>
        <v>0</v>
      </c>
      <c r="FN28" s="26">
        <f>SUM(FN30:FN33)</f>
        <v>0</v>
      </c>
      <c r="FO28" s="26">
        <f aca="true" t="shared" si="99" ref="FO28:FU28">SUM(FO30:FO33)</f>
        <v>0</v>
      </c>
      <c r="FP28" s="26">
        <f>SUM(FP30:FP33)</f>
        <v>0</v>
      </c>
      <c r="FQ28" s="26">
        <f>SUM(FQ30:FQ33)</f>
        <v>0</v>
      </c>
      <c r="FR28" s="26">
        <f>SUM(FR30:FR33)</f>
        <v>0</v>
      </c>
      <c r="FS28" s="26">
        <f t="shared" si="99"/>
        <v>0</v>
      </c>
      <c r="FT28" s="26">
        <f t="shared" si="99"/>
        <v>0</v>
      </c>
      <c r="FU28" s="26">
        <f t="shared" si="99"/>
        <v>0</v>
      </c>
      <c r="FV28" s="68">
        <f>SUM(FV30:FV33)</f>
        <v>0</v>
      </c>
      <c r="FW28" s="17" t="s">
        <v>41</v>
      </c>
      <c r="FX28" s="26">
        <f>SUM(FX30:FX33)</f>
        <v>0</v>
      </c>
      <c r="FY28" s="26">
        <f>SUM(FY30:FY33)</f>
        <v>0</v>
      </c>
      <c r="FZ28" s="26">
        <f>SUM(FZ30:FZ33)</f>
        <v>0</v>
      </c>
      <c r="GA28" s="26">
        <f aca="true" t="shared" si="100" ref="GA28:GG28">SUM(GA30:GA33)</f>
        <v>0</v>
      </c>
      <c r="GB28" s="26">
        <f t="shared" si="100"/>
        <v>0</v>
      </c>
      <c r="GC28" s="26">
        <f t="shared" si="100"/>
        <v>0</v>
      </c>
      <c r="GD28" s="26">
        <f t="shared" si="100"/>
        <v>0</v>
      </c>
      <c r="GE28" s="26">
        <f t="shared" si="100"/>
        <v>0</v>
      </c>
      <c r="GF28" s="26">
        <f t="shared" si="100"/>
        <v>0</v>
      </c>
      <c r="GG28" s="26">
        <f t="shared" si="100"/>
        <v>0</v>
      </c>
      <c r="GH28" s="68">
        <f>SUM(GH30:GH33)</f>
        <v>0</v>
      </c>
      <c r="GI28" s="17" t="s">
        <v>41</v>
      </c>
      <c r="GJ28" s="26">
        <f>SUM(GJ30:GJ33)</f>
        <v>0</v>
      </c>
      <c r="GK28" s="26">
        <f>SUM(GK30:GK33)</f>
        <v>0</v>
      </c>
      <c r="GL28" s="26">
        <f>SUM(GL30:GL33)</f>
        <v>0</v>
      </c>
      <c r="GM28" s="26">
        <f aca="true" t="shared" si="101" ref="GM28:GS28">SUM(GM30:GM33)</f>
        <v>0</v>
      </c>
      <c r="GN28" s="26">
        <f t="shared" si="101"/>
        <v>0</v>
      </c>
      <c r="GO28" s="26">
        <f t="shared" si="101"/>
        <v>0</v>
      </c>
      <c r="GP28" s="26">
        <f t="shared" si="101"/>
        <v>0</v>
      </c>
      <c r="GQ28" s="26">
        <f t="shared" si="101"/>
        <v>0</v>
      </c>
      <c r="GR28" s="26">
        <f t="shared" si="101"/>
        <v>0</v>
      </c>
      <c r="GS28" s="26">
        <f t="shared" si="101"/>
        <v>0</v>
      </c>
      <c r="GT28" s="68">
        <f>SUM(GT30:GT33)</f>
        <v>0</v>
      </c>
      <c r="GU28" s="17" t="s">
        <v>41</v>
      </c>
      <c r="GV28" s="26">
        <f>SUM(GV30:GV33)</f>
        <v>0</v>
      </c>
      <c r="GW28" s="26">
        <f>SUM(GW30:GW33)</f>
        <v>0</v>
      </c>
      <c r="GX28" s="26">
        <f>SUM(GX30:GX33)</f>
        <v>0</v>
      </c>
      <c r="GY28" s="26">
        <f aca="true" t="shared" si="102" ref="GY28:HE28">SUM(GY30:GY33)</f>
        <v>0</v>
      </c>
      <c r="GZ28" s="26">
        <f t="shared" si="102"/>
        <v>0</v>
      </c>
      <c r="HA28" s="26">
        <f t="shared" si="102"/>
        <v>0</v>
      </c>
      <c r="HB28" s="26">
        <f t="shared" si="102"/>
        <v>0</v>
      </c>
      <c r="HC28" s="26">
        <f t="shared" si="102"/>
        <v>0</v>
      </c>
      <c r="HD28" s="26">
        <f t="shared" si="102"/>
        <v>0</v>
      </c>
      <c r="HE28" s="26">
        <f t="shared" si="102"/>
        <v>0</v>
      </c>
      <c r="HF28" s="68">
        <f>SUM(HF30:HF33)</f>
        <v>0</v>
      </c>
      <c r="HG28" s="17" t="s">
        <v>41</v>
      </c>
      <c r="HH28" s="26">
        <f aca="true" t="shared" si="103" ref="HH28:HR28">SUM(HH30:HH33)</f>
        <v>0</v>
      </c>
      <c r="HI28" s="26">
        <f t="shared" si="103"/>
        <v>0</v>
      </c>
      <c r="HJ28" s="26">
        <f t="shared" si="103"/>
        <v>0</v>
      </c>
      <c r="HK28" s="26">
        <f t="shared" si="103"/>
        <v>0</v>
      </c>
      <c r="HL28" s="26">
        <f t="shared" si="103"/>
        <v>0</v>
      </c>
      <c r="HM28" s="26">
        <f t="shared" si="103"/>
        <v>0</v>
      </c>
      <c r="HN28" s="26">
        <f t="shared" si="103"/>
        <v>0</v>
      </c>
      <c r="HO28" s="26">
        <f t="shared" si="103"/>
        <v>0</v>
      </c>
      <c r="HP28" s="26">
        <f t="shared" si="103"/>
        <v>0</v>
      </c>
      <c r="HQ28" s="26">
        <f t="shared" si="103"/>
        <v>0</v>
      </c>
      <c r="HR28" s="68">
        <f t="shared" si="103"/>
        <v>0</v>
      </c>
      <c r="HS28" s="17" t="s">
        <v>41</v>
      </c>
      <c r="HT28" s="26">
        <f>SUM(HT30:HT33)</f>
        <v>0</v>
      </c>
      <c r="HU28" s="26">
        <f>SUM(HU30:HU33)</f>
        <v>0</v>
      </c>
      <c r="HV28" s="26">
        <f>SUM(HV30:HV33)</f>
        <v>0</v>
      </c>
      <c r="HW28" s="26">
        <f aca="true" t="shared" si="104" ref="HW28:IC28">SUM(HW30:HW33)</f>
        <v>0</v>
      </c>
      <c r="HX28" s="26">
        <f t="shared" si="104"/>
        <v>0</v>
      </c>
      <c r="HY28" s="26">
        <f t="shared" si="104"/>
        <v>0</v>
      </c>
      <c r="HZ28" s="26">
        <f>SUM(HZ30:HZ33)</f>
        <v>0</v>
      </c>
      <c r="IA28" s="26">
        <f t="shared" si="104"/>
        <v>0</v>
      </c>
      <c r="IB28" s="26">
        <f t="shared" si="104"/>
        <v>0</v>
      </c>
      <c r="IC28" s="26">
        <f t="shared" si="104"/>
        <v>0</v>
      </c>
      <c r="ID28" s="68">
        <f>SUM(ID30:ID33)</f>
        <v>0</v>
      </c>
      <c r="IE28" s="17" t="s">
        <v>41</v>
      </c>
      <c r="IF28" s="26">
        <f>SUM(IF30:IF33)</f>
        <v>0</v>
      </c>
      <c r="IG28" s="26">
        <f aca="true" t="shared" si="105" ref="IG28:IM28">SUM(IG30:IG33)</f>
        <v>0</v>
      </c>
      <c r="IH28" s="26">
        <f t="shared" si="105"/>
        <v>0</v>
      </c>
      <c r="II28" s="26">
        <f t="shared" si="105"/>
        <v>0</v>
      </c>
      <c r="IJ28" s="26">
        <f>SUM(IJ30:IJ33)</f>
        <v>0</v>
      </c>
      <c r="IK28" s="26">
        <f t="shared" si="105"/>
        <v>0</v>
      </c>
      <c r="IL28" s="26">
        <f t="shared" si="105"/>
        <v>0</v>
      </c>
      <c r="IM28" s="26">
        <f t="shared" si="105"/>
        <v>0</v>
      </c>
      <c r="IN28" s="68">
        <f>SUM(IN30:IN33)</f>
        <v>0</v>
      </c>
    </row>
    <row r="29" spans="1:248" s="39" customFormat="1" ht="15.75">
      <c r="A29" s="61"/>
      <c r="B29" s="141" t="s">
        <v>2</v>
      </c>
      <c r="C29" s="141"/>
      <c r="D29" s="141"/>
      <c r="E29" s="141"/>
      <c r="F29" s="27"/>
      <c r="G29" s="27"/>
      <c r="H29" s="27"/>
      <c r="I29" s="27"/>
      <c r="J29" s="27"/>
      <c r="K29" s="61"/>
      <c r="L29" s="27"/>
      <c r="M29" s="27"/>
      <c r="N29" s="27"/>
      <c r="O29" s="27"/>
      <c r="P29" s="27"/>
      <c r="Q29" s="27"/>
      <c r="R29" s="27"/>
      <c r="S29" s="27"/>
      <c r="T29" s="27"/>
      <c r="U29" s="32"/>
      <c r="V29" s="61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9"/>
      <c r="AH29" s="61"/>
      <c r="AI29" s="27"/>
      <c r="AJ29" s="27"/>
      <c r="AK29" s="27"/>
      <c r="AL29" s="27"/>
      <c r="AM29" s="27"/>
      <c r="AN29" s="27"/>
      <c r="AO29" s="27"/>
      <c r="AP29" s="27"/>
      <c r="AQ29" s="27"/>
      <c r="AR29" s="59"/>
      <c r="AS29" s="61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59"/>
      <c r="BE29" s="61"/>
      <c r="BF29" s="27"/>
      <c r="BG29" s="27"/>
      <c r="BH29" s="27"/>
      <c r="BI29" s="27"/>
      <c r="BJ29" s="27"/>
      <c r="BK29" s="27"/>
      <c r="BL29" s="27"/>
      <c r="BM29" s="27"/>
      <c r="BN29" s="27"/>
      <c r="BO29" s="32"/>
      <c r="BP29" s="61"/>
      <c r="BQ29" s="27"/>
      <c r="BR29" s="27"/>
      <c r="BS29" s="27"/>
      <c r="BT29" s="27"/>
      <c r="BU29" s="27"/>
      <c r="BV29" s="27"/>
      <c r="BW29" s="27"/>
      <c r="BX29" s="27"/>
      <c r="BY29" s="27"/>
      <c r="BZ29" s="59"/>
      <c r="CA29" s="61"/>
      <c r="CB29" s="27"/>
      <c r="CC29" s="27"/>
      <c r="CD29" s="27"/>
      <c r="CE29" s="27"/>
      <c r="CF29" s="27"/>
      <c r="CG29" s="27"/>
      <c r="CH29" s="27"/>
      <c r="CI29" s="27"/>
      <c r="CJ29" s="27"/>
      <c r="CK29" s="59"/>
      <c r="CL29" s="61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59"/>
      <c r="CX29" s="61"/>
      <c r="CY29" s="27"/>
      <c r="CZ29" s="27"/>
      <c r="DA29" s="27"/>
      <c r="DB29" s="27"/>
      <c r="DC29" s="27"/>
      <c r="DD29" s="27"/>
      <c r="DE29" s="27"/>
      <c r="DF29" s="27"/>
      <c r="DG29" s="27"/>
      <c r="DH29" s="32"/>
      <c r="DI29" s="61"/>
      <c r="DJ29" s="27"/>
      <c r="DK29" s="27"/>
      <c r="DL29" s="32"/>
      <c r="DM29" s="69"/>
      <c r="DN29" s="69"/>
      <c r="DO29" s="69"/>
      <c r="DP29" s="70"/>
      <c r="DQ29" s="61"/>
      <c r="DR29" s="27"/>
      <c r="DS29" s="27"/>
      <c r="DT29" s="27"/>
      <c r="DU29" s="27"/>
      <c r="DV29" s="27"/>
      <c r="DW29" s="27"/>
      <c r="DX29" s="27"/>
      <c r="DY29" s="27"/>
      <c r="DZ29" s="27"/>
      <c r="EA29" s="32"/>
      <c r="EB29" s="61"/>
      <c r="EC29" s="27"/>
      <c r="ED29" s="27"/>
      <c r="EE29" s="27"/>
      <c r="EF29" s="27"/>
      <c r="EG29" s="27"/>
      <c r="EH29" s="27"/>
      <c r="EI29" s="27"/>
      <c r="EJ29" s="27"/>
      <c r="EK29" s="27"/>
      <c r="EL29" s="32"/>
      <c r="EM29" s="61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32"/>
      <c r="EY29" s="61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32"/>
      <c r="FK29" s="61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32"/>
      <c r="FW29" s="61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32"/>
      <c r="GI29" s="61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32"/>
      <c r="GU29" s="61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32"/>
      <c r="HG29" s="61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32"/>
      <c r="HS29" s="61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32"/>
      <c r="IE29" s="61"/>
      <c r="IF29" s="27"/>
      <c r="IG29" s="27"/>
      <c r="IH29" s="27"/>
      <c r="II29" s="27"/>
      <c r="IJ29" s="27"/>
      <c r="IK29" s="27"/>
      <c r="IL29" s="27"/>
      <c r="IM29" s="27"/>
      <c r="IN29" s="32"/>
    </row>
    <row r="30" spans="1:248" s="39" customFormat="1" ht="15">
      <c r="A30" s="84" t="s">
        <v>46</v>
      </c>
      <c r="B30" s="141" t="s">
        <v>10</v>
      </c>
      <c r="C30" s="141"/>
      <c r="D30" s="141"/>
      <c r="E30" s="141"/>
      <c r="F30" s="28">
        <f>SUM(F70*F75*F79/F41)</f>
        <v>0</v>
      </c>
      <c r="G30" s="28">
        <f>SUM(G70*G75*G79/G41)</f>
        <v>0</v>
      </c>
      <c r="H30" s="28">
        <f>SUM(H70*H75*H79/H41)</f>
        <v>0</v>
      </c>
      <c r="I30" s="28">
        <f>SUM(I70*I75*I79/I41)</f>
        <v>0</v>
      </c>
      <c r="J30" s="22">
        <f>SUM(F30*F41,G41*G30,H30*H41,I41*I30)/J41</f>
        <v>0</v>
      </c>
      <c r="K30" s="84" t="s">
        <v>46</v>
      </c>
      <c r="L30" s="28">
        <f aca="true" t="shared" si="106" ref="L30:T30">SUM(L70*L75*L79/L41)</f>
        <v>0</v>
      </c>
      <c r="M30" s="28">
        <f t="shared" si="106"/>
        <v>0</v>
      </c>
      <c r="N30" s="28">
        <f t="shared" si="106"/>
        <v>0</v>
      </c>
      <c r="O30" s="28">
        <f t="shared" si="106"/>
        <v>0</v>
      </c>
      <c r="P30" s="28">
        <f t="shared" si="106"/>
        <v>0</v>
      </c>
      <c r="Q30" s="28">
        <f t="shared" si="106"/>
        <v>0</v>
      </c>
      <c r="R30" s="28">
        <f t="shared" si="106"/>
        <v>0</v>
      </c>
      <c r="S30" s="28">
        <f t="shared" si="106"/>
        <v>0</v>
      </c>
      <c r="T30" s="28">
        <f t="shared" si="106"/>
        <v>0</v>
      </c>
      <c r="U30" s="71">
        <f>SUM(L30*L41,M41*M30,N30*N41,O41*O30,P30*P41,Q41*Q30,R30*R41,S41*S30,T30*T41)/U41</f>
        <v>0</v>
      </c>
      <c r="V30" s="84" t="s">
        <v>46</v>
      </c>
      <c r="W30" s="28">
        <f aca="true" t="shared" si="107" ref="W30:AF30">SUM(W70*W75*W79/W41)</f>
        <v>0</v>
      </c>
      <c r="X30" s="28">
        <f t="shared" si="107"/>
        <v>0</v>
      </c>
      <c r="Y30" s="28">
        <f t="shared" si="107"/>
        <v>0</v>
      </c>
      <c r="Z30" s="28">
        <f t="shared" si="107"/>
        <v>0</v>
      </c>
      <c r="AA30" s="28">
        <f t="shared" si="107"/>
        <v>0</v>
      </c>
      <c r="AB30" s="28">
        <f t="shared" si="107"/>
        <v>0</v>
      </c>
      <c r="AC30" s="28">
        <f t="shared" si="107"/>
        <v>0</v>
      </c>
      <c r="AD30" s="28">
        <f t="shared" si="107"/>
        <v>0</v>
      </c>
      <c r="AE30" s="28">
        <f t="shared" si="107"/>
        <v>0</v>
      </c>
      <c r="AF30" s="28">
        <f t="shared" si="107"/>
        <v>0</v>
      </c>
      <c r="AG30" s="71">
        <f>SUM(W30*W41,X41*X30,Y30*Y41,Z41*Z30,AA30*AA41,AB41*AB30,AC30*AC41,AD41*AD30,AE30*AE41,AF30*AF41)/AG41</f>
        <v>0</v>
      </c>
      <c r="AH30" s="84" t="s">
        <v>46</v>
      </c>
      <c r="AI30" s="28">
        <f aca="true" t="shared" si="108" ref="AI30:AQ30">SUM(AI70*AI75*AI79/AI41)</f>
        <v>0</v>
      </c>
      <c r="AJ30" s="28">
        <f t="shared" si="108"/>
        <v>0</v>
      </c>
      <c r="AK30" s="28">
        <f t="shared" si="108"/>
        <v>0</v>
      </c>
      <c r="AL30" s="28">
        <f t="shared" si="108"/>
        <v>0</v>
      </c>
      <c r="AM30" s="28">
        <f t="shared" si="108"/>
        <v>0</v>
      </c>
      <c r="AN30" s="28">
        <f t="shared" si="108"/>
        <v>0</v>
      </c>
      <c r="AO30" s="28">
        <f t="shared" si="108"/>
        <v>0</v>
      </c>
      <c r="AP30" s="28">
        <f t="shared" si="108"/>
        <v>0</v>
      </c>
      <c r="AQ30" s="28">
        <f t="shared" si="108"/>
        <v>0</v>
      </c>
      <c r="AR30" s="71">
        <f>SUM(AI30*AI41,AJ41*AJ30,AK30*AK41,AL41*AL30,AM30*AM41,AN41*AN30,AO30*AO41,AP41*AP30,AQ30*AQ41)/AR41</f>
        <v>0</v>
      </c>
      <c r="AS30" s="84" t="s">
        <v>46</v>
      </c>
      <c r="AT30" s="28">
        <f aca="true" t="shared" si="109" ref="AT30:BC30">SUM(AT70*AT75*AT79/AT41)</f>
        <v>0</v>
      </c>
      <c r="AU30" s="28">
        <f t="shared" si="109"/>
        <v>0</v>
      </c>
      <c r="AV30" s="28">
        <f t="shared" si="109"/>
        <v>0</v>
      </c>
      <c r="AW30" s="28">
        <f t="shared" si="109"/>
        <v>0</v>
      </c>
      <c r="AX30" s="28">
        <f t="shared" si="109"/>
        <v>0</v>
      </c>
      <c r="AY30" s="28">
        <f t="shared" si="109"/>
        <v>0</v>
      </c>
      <c r="AZ30" s="28">
        <f t="shared" si="109"/>
        <v>0</v>
      </c>
      <c r="BA30" s="28">
        <f t="shared" si="109"/>
        <v>0</v>
      </c>
      <c r="BB30" s="28">
        <f t="shared" si="109"/>
        <v>0</v>
      </c>
      <c r="BC30" s="28">
        <f t="shared" si="109"/>
        <v>0</v>
      </c>
      <c r="BD30" s="71">
        <f>SUM(AT30*AT41,AU41*AU30,AV30*AV41,AW41*AW30,AX30*AX41,AY41*AY30,AZ30*AZ41,BA30*BA41,BB41*BB30,BC30*BC41)/BD41</f>
        <v>0</v>
      </c>
      <c r="BE30" s="84" t="s">
        <v>46</v>
      </c>
      <c r="BF30" s="28">
        <f aca="true" t="shared" si="110" ref="BF30:BN30">SUM(BF70*BF75*BF79/BF41)</f>
        <v>0</v>
      </c>
      <c r="BG30" s="28">
        <f t="shared" si="110"/>
        <v>0</v>
      </c>
      <c r="BH30" s="28">
        <f t="shared" si="110"/>
        <v>0</v>
      </c>
      <c r="BI30" s="28">
        <f t="shared" si="110"/>
        <v>0</v>
      </c>
      <c r="BJ30" s="28">
        <f t="shared" si="110"/>
        <v>0</v>
      </c>
      <c r="BK30" s="28">
        <f t="shared" si="110"/>
        <v>0</v>
      </c>
      <c r="BL30" s="28">
        <f t="shared" si="110"/>
        <v>0</v>
      </c>
      <c r="BM30" s="28">
        <f t="shared" si="110"/>
        <v>0</v>
      </c>
      <c r="BN30" s="28">
        <f t="shared" si="110"/>
        <v>0</v>
      </c>
      <c r="BO30" s="71">
        <f>SUM(BF30*BF41,BG41*BG30,BH30*BH41,BI41*BI30,BJ30*BJ41,BK41*BK30,BL30*BL41,BM41*BM30,BN30*BN41)/BO41</f>
        <v>0</v>
      </c>
      <c r="BP30" s="84" t="s">
        <v>46</v>
      </c>
      <c r="BQ30" s="28">
        <f aca="true" t="shared" si="111" ref="BQ30:BY30">SUM(BQ70*BQ75*BQ79/BQ41)</f>
        <v>0</v>
      </c>
      <c r="BR30" s="28">
        <f t="shared" si="111"/>
        <v>0</v>
      </c>
      <c r="BS30" s="28">
        <f t="shared" si="111"/>
        <v>0</v>
      </c>
      <c r="BT30" s="28">
        <f t="shared" si="111"/>
        <v>0</v>
      </c>
      <c r="BU30" s="28">
        <f t="shared" si="111"/>
        <v>0</v>
      </c>
      <c r="BV30" s="28">
        <f t="shared" si="111"/>
        <v>0</v>
      </c>
      <c r="BW30" s="28">
        <f t="shared" si="111"/>
        <v>0</v>
      </c>
      <c r="BX30" s="28">
        <f t="shared" si="111"/>
        <v>0</v>
      </c>
      <c r="BY30" s="28">
        <f t="shared" si="111"/>
        <v>0</v>
      </c>
      <c r="BZ30" s="71">
        <f>SUM(BQ30*BQ41,BR41*BR30,BS30*BS41,BT41*BT30,BU30*BU41,BV41*BV30,BW30*BW41,BX41*BX30,BY30*BY41)/BZ41</f>
        <v>0</v>
      </c>
      <c r="CA30" s="84" t="s">
        <v>46</v>
      </c>
      <c r="CB30" s="28">
        <f aca="true" t="shared" si="112" ref="CB30:CJ30">SUM(CB70*CB75*CB79/CB41)</f>
        <v>0</v>
      </c>
      <c r="CC30" s="28">
        <f t="shared" si="112"/>
        <v>0</v>
      </c>
      <c r="CD30" s="28">
        <f t="shared" si="112"/>
        <v>0</v>
      </c>
      <c r="CE30" s="28">
        <f t="shared" si="112"/>
        <v>0</v>
      </c>
      <c r="CF30" s="28">
        <f t="shared" si="112"/>
        <v>0</v>
      </c>
      <c r="CG30" s="28">
        <f t="shared" si="112"/>
        <v>0</v>
      </c>
      <c r="CH30" s="28">
        <f t="shared" si="112"/>
        <v>0</v>
      </c>
      <c r="CI30" s="28">
        <f t="shared" si="112"/>
        <v>0</v>
      </c>
      <c r="CJ30" s="28">
        <f t="shared" si="112"/>
        <v>0</v>
      </c>
      <c r="CK30" s="71">
        <f>SUM(CB30*CB41,CC41*CC30,CD30*CD41,CE41*CE30,CF30*CF41,CG41*CG30,CH30*CH41,CI41*CI30,CJ30*CJ41)/CK41</f>
        <v>0</v>
      </c>
      <c r="CL30" s="84" t="s">
        <v>46</v>
      </c>
      <c r="CM30" s="28">
        <f aca="true" t="shared" si="113" ref="CM30:CR30">SUM(CM70*CM75*CM79/CM41)</f>
        <v>0</v>
      </c>
      <c r="CN30" s="28">
        <f t="shared" si="113"/>
        <v>0</v>
      </c>
      <c r="CO30" s="28">
        <f t="shared" si="113"/>
        <v>0</v>
      </c>
      <c r="CP30" s="28">
        <f t="shared" si="113"/>
        <v>0</v>
      </c>
      <c r="CQ30" s="28">
        <f t="shared" si="113"/>
        <v>0</v>
      </c>
      <c r="CR30" s="28">
        <f t="shared" si="113"/>
        <v>0</v>
      </c>
      <c r="CS30" s="28">
        <v>0.1</v>
      </c>
      <c r="CT30" s="28">
        <f>SUM(CT70*CT75*CT79/CT41)</f>
        <v>0</v>
      </c>
      <c r="CU30" s="28">
        <f>SUM(CU70*CU75*CU79/CU41)</f>
        <v>0</v>
      </c>
      <c r="CV30" s="28">
        <f>SUM(CV70*CV75*CV79/CV41)</f>
        <v>0</v>
      </c>
      <c r="CW30" s="71">
        <f>SUM(CM30*CM41,CN41*CN30,CO30*CO41,CP41*CP30,CQ30*CQ41,CR41*CR30,CS30*CS41,CT30*CT41,CU41*CU30,CV30*CV41)/CW41</f>
        <v>0.013841306617343044</v>
      </c>
      <c r="CX30" s="84" t="s">
        <v>46</v>
      </c>
      <c r="CY30" s="28">
        <f aca="true" t="shared" si="114" ref="CY30:DG30">SUM(CY70*CY75*CY79/CY41)</f>
        <v>0</v>
      </c>
      <c r="CZ30" s="28">
        <f t="shared" si="114"/>
        <v>0</v>
      </c>
      <c r="DA30" s="28">
        <f t="shared" si="114"/>
        <v>0</v>
      </c>
      <c r="DB30" s="28">
        <f t="shared" si="114"/>
        <v>0</v>
      </c>
      <c r="DC30" s="28">
        <f t="shared" si="114"/>
        <v>0</v>
      </c>
      <c r="DD30" s="28">
        <f t="shared" si="114"/>
        <v>0</v>
      </c>
      <c r="DE30" s="28">
        <f t="shared" si="114"/>
        <v>0</v>
      </c>
      <c r="DF30" s="28">
        <f t="shared" si="114"/>
        <v>0</v>
      </c>
      <c r="DG30" s="28">
        <f t="shared" si="114"/>
        <v>0</v>
      </c>
      <c r="DH30" s="71">
        <f>SUM(CY30*CY41,CZ41*CZ30,DA30*DA41,DB41*DB30,DC30*DC41,DD41*DD30,DE30*DE41,DF41*DF30,DG30*DG41)/DH41</f>
        <v>0</v>
      </c>
      <c r="DI30" s="84" t="s">
        <v>46</v>
      </c>
      <c r="DJ30" s="28">
        <f>SUM(DJ70*DJ75*DJ79/DJ41)</f>
        <v>0</v>
      </c>
      <c r="DK30" s="28">
        <f>SUM(DK70*DK75*DK79/DK41)</f>
        <v>0</v>
      </c>
      <c r="DL30" s="71">
        <f>SUM(DJ30*DJ41,DK41*DK30)/DL41</f>
        <v>0</v>
      </c>
      <c r="DM30" s="69">
        <f>SUM(DL30*DL41,DH41*DH30,CW30*CW41,CK43*CK30,BZ30*BZ41,BO41*BO30,BD30*BD41,AR41*AR30,AG30*AG41,U30*U41,J30*J41)/DM41</f>
        <v>0.0020404570778769842</v>
      </c>
      <c r="DN30" s="72">
        <f>SUM(EA30*EA41,EL30*EL41,EX30*EX41,FJ30*FJ41,FV30*FV41,GH30*GH41,GT30*GT41,HF30*HF41,HR30*HR41,ID30*ID41)/DN41</f>
        <v>0</v>
      </c>
      <c r="DO30" s="72">
        <f>SUM(IN30)</f>
        <v>0</v>
      </c>
      <c r="DP30" s="73">
        <f>SUM(DO30*DO41,DN30*DN41,DM30*DM41)/DP41</f>
        <v>0.0016732856780644636</v>
      </c>
      <c r="DQ30" s="84" t="s">
        <v>46</v>
      </c>
      <c r="DR30" s="28">
        <f aca="true" t="shared" si="115" ref="DR30:DZ30">SUM(DR70*DR75*DR79/DR41)</f>
        <v>0</v>
      </c>
      <c r="DS30" s="28">
        <f t="shared" si="115"/>
        <v>0</v>
      </c>
      <c r="DT30" s="28">
        <f t="shared" si="115"/>
        <v>0</v>
      </c>
      <c r="DU30" s="28">
        <f t="shared" si="115"/>
        <v>0</v>
      </c>
      <c r="DV30" s="28">
        <f t="shared" si="115"/>
        <v>0</v>
      </c>
      <c r="DW30" s="28">
        <f t="shared" si="115"/>
        <v>0</v>
      </c>
      <c r="DX30" s="28">
        <f t="shared" si="115"/>
        <v>0</v>
      </c>
      <c r="DY30" s="28">
        <f t="shared" si="115"/>
        <v>0</v>
      </c>
      <c r="DZ30" s="28">
        <f t="shared" si="115"/>
        <v>0</v>
      </c>
      <c r="EA30" s="71">
        <f>SUM(DR30*DR41,DS41*DS30,DT30*DT41,DU41*DU30,DV30*DV41,DW41*DW30,DX30*DX41,DY41*DY30,DZ30*DZ41)/EA41</f>
        <v>0</v>
      </c>
      <c r="EB30" s="84" t="s">
        <v>46</v>
      </c>
      <c r="EC30" s="28">
        <f aca="true" t="shared" si="116" ref="EC30:EK30">SUM(EC70*EC75*EC79/EC41)</f>
        <v>0</v>
      </c>
      <c r="ED30" s="28">
        <f t="shared" si="116"/>
        <v>0</v>
      </c>
      <c r="EE30" s="28">
        <f t="shared" si="116"/>
        <v>0</v>
      </c>
      <c r="EF30" s="28">
        <f t="shared" si="116"/>
        <v>0</v>
      </c>
      <c r="EG30" s="28">
        <f t="shared" si="116"/>
        <v>0</v>
      </c>
      <c r="EH30" s="28">
        <f t="shared" si="116"/>
        <v>0</v>
      </c>
      <c r="EI30" s="28">
        <f t="shared" si="116"/>
        <v>0</v>
      </c>
      <c r="EJ30" s="28">
        <f t="shared" si="116"/>
        <v>0</v>
      </c>
      <c r="EK30" s="28">
        <f t="shared" si="116"/>
        <v>0</v>
      </c>
      <c r="EL30" s="71">
        <f>SUM(EC30*EC41,ED41*ED30,EE30*EE41,EF41*EF30,EG30*EG41,EH41*EH30,EI30*EI41,EJ41*EJ30,EK30*EK41)/EL41</f>
        <v>0</v>
      </c>
      <c r="EM30" s="84" t="s">
        <v>46</v>
      </c>
      <c r="EN30" s="28">
        <f>SUM(EN70*EN75*EN79/EN41)</f>
        <v>0</v>
      </c>
      <c r="EO30" s="28">
        <f>SUM(EO70*EO75*EO79/EO41)</f>
        <v>0</v>
      </c>
      <c r="EP30" s="28">
        <f>SUM(EP70*EP75*EP79/EP41)</f>
        <v>0</v>
      </c>
      <c r="EQ30" s="28">
        <f>SUM(EQ70*EQ75*EQ79/EQ41)</f>
        <v>0</v>
      </c>
      <c r="ER30" s="28">
        <f>SUM(ER70*ER75*ER79/ER41)</f>
        <v>0</v>
      </c>
      <c r="ES30" s="28">
        <v>0</v>
      </c>
      <c r="ET30" s="28">
        <f>SUM(ET70*ET75*ET79/ET41)</f>
        <v>0</v>
      </c>
      <c r="EU30" s="28">
        <f>SUM(EU70*EU75*EU79/EU41)</f>
        <v>0</v>
      </c>
      <c r="EV30" s="28">
        <f>SUM(EV70*EV75*EV79/EV41)</f>
        <v>0</v>
      </c>
      <c r="EW30" s="28">
        <f>SUM(EW70*EW75*EW79/EW41)</f>
        <v>0</v>
      </c>
      <c r="EX30" s="71">
        <f>SUM(EN30*EN41,EO41*EO30,EP30*EP41,EQ41*EQ30,ER30*ER41,ES41*ES30,ET30*ET41,EU41*EU30,EV30*EV41,EW30*EW41)/EX41</f>
        <v>0</v>
      </c>
      <c r="EY30" s="84" t="s">
        <v>46</v>
      </c>
      <c r="EZ30" s="28">
        <f aca="true" t="shared" si="117" ref="EZ30:FI30">SUM(EZ70*EZ75*EZ79/EZ41)</f>
        <v>0</v>
      </c>
      <c r="FA30" s="28">
        <f t="shared" si="117"/>
        <v>0</v>
      </c>
      <c r="FB30" s="28">
        <f t="shared" si="117"/>
        <v>0</v>
      </c>
      <c r="FC30" s="28">
        <f t="shared" si="117"/>
        <v>0</v>
      </c>
      <c r="FD30" s="28">
        <f t="shared" si="117"/>
        <v>0</v>
      </c>
      <c r="FE30" s="28">
        <f t="shared" si="117"/>
        <v>0</v>
      </c>
      <c r="FF30" s="28">
        <f t="shared" si="117"/>
        <v>0</v>
      </c>
      <c r="FG30" s="28">
        <f t="shared" si="117"/>
        <v>0</v>
      </c>
      <c r="FH30" s="28">
        <f t="shared" si="117"/>
        <v>0</v>
      </c>
      <c r="FI30" s="28">
        <f t="shared" si="117"/>
        <v>0</v>
      </c>
      <c r="FJ30" s="71">
        <f>SUM(EZ30*EZ41,FA41*FA30,FB30*FB41,FC41*FC30,FD30*FD41,FE41*FE30,FF30*FF41,FG41*FG30,FH30*FH41,FI30*FI41)/FJ41</f>
        <v>0</v>
      </c>
      <c r="FK30" s="84" t="s">
        <v>46</v>
      </c>
      <c r="FL30" s="28">
        <f aca="true" t="shared" si="118" ref="FL30:FU30">SUM(FL70*FL75*FL79/FL41)</f>
        <v>0</v>
      </c>
      <c r="FM30" s="28">
        <f t="shared" si="118"/>
        <v>0</v>
      </c>
      <c r="FN30" s="28">
        <f t="shared" si="118"/>
        <v>0</v>
      </c>
      <c r="FO30" s="28">
        <f t="shared" si="118"/>
        <v>0</v>
      </c>
      <c r="FP30" s="28">
        <f t="shared" si="118"/>
        <v>0</v>
      </c>
      <c r="FQ30" s="28">
        <f t="shared" si="118"/>
        <v>0</v>
      </c>
      <c r="FR30" s="28">
        <f t="shared" si="118"/>
        <v>0</v>
      </c>
      <c r="FS30" s="28">
        <f t="shared" si="118"/>
        <v>0</v>
      </c>
      <c r="FT30" s="28">
        <f t="shared" si="118"/>
        <v>0</v>
      </c>
      <c r="FU30" s="28">
        <f t="shared" si="118"/>
        <v>0</v>
      </c>
      <c r="FV30" s="71">
        <f>SUM(FL30*FL41,FM41*FM30,FN30*FN41,FO41*FO30,FP30*FP41,FQ41*FQ30,FR30*FR41,FS41*FS30,FT30*FT41,FU30*FU41)/FV41</f>
        <v>0</v>
      </c>
      <c r="FW30" s="84" t="s">
        <v>46</v>
      </c>
      <c r="FX30" s="28">
        <f aca="true" t="shared" si="119" ref="FX30:GG30">SUM(FX70*FX75*FX79/FX41)</f>
        <v>0</v>
      </c>
      <c r="FY30" s="28">
        <f t="shared" si="119"/>
        <v>0</v>
      </c>
      <c r="FZ30" s="28">
        <f t="shared" si="119"/>
        <v>0</v>
      </c>
      <c r="GA30" s="28">
        <f t="shared" si="119"/>
        <v>0</v>
      </c>
      <c r="GB30" s="28">
        <f t="shared" si="119"/>
        <v>0</v>
      </c>
      <c r="GC30" s="28">
        <f t="shared" si="119"/>
        <v>0</v>
      </c>
      <c r="GD30" s="28">
        <f t="shared" si="119"/>
        <v>0</v>
      </c>
      <c r="GE30" s="28">
        <f t="shared" si="119"/>
        <v>0</v>
      </c>
      <c r="GF30" s="28">
        <f t="shared" si="119"/>
        <v>0</v>
      </c>
      <c r="GG30" s="28">
        <f t="shared" si="119"/>
        <v>0</v>
      </c>
      <c r="GH30" s="71">
        <f>SUM(FX30*FX41,FY41*FY30,FZ30*FZ41,GA41*GA30,GB30*GB41,GC41*GC30,GD30*GD41,GE41*GE30,GF30*GF41,GG30*GG41)/GH41</f>
        <v>0</v>
      </c>
      <c r="GI30" s="84" t="s">
        <v>46</v>
      </c>
      <c r="GJ30" s="28">
        <f aca="true" t="shared" si="120" ref="GJ30:GS30">SUM(GJ70*GJ75*GJ79/GJ41)</f>
        <v>0</v>
      </c>
      <c r="GK30" s="28">
        <f t="shared" si="120"/>
        <v>0</v>
      </c>
      <c r="GL30" s="28">
        <f t="shared" si="120"/>
        <v>0</v>
      </c>
      <c r="GM30" s="28">
        <f t="shared" si="120"/>
        <v>0</v>
      </c>
      <c r="GN30" s="28">
        <f t="shared" si="120"/>
        <v>0</v>
      </c>
      <c r="GO30" s="28">
        <f t="shared" si="120"/>
        <v>0</v>
      </c>
      <c r="GP30" s="28">
        <f t="shared" si="120"/>
        <v>0</v>
      </c>
      <c r="GQ30" s="28">
        <f t="shared" si="120"/>
        <v>0</v>
      </c>
      <c r="GR30" s="28">
        <f t="shared" si="120"/>
        <v>0</v>
      </c>
      <c r="GS30" s="28">
        <f t="shared" si="120"/>
        <v>0</v>
      </c>
      <c r="GT30" s="71">
        <f>SUM(GJ30*GJ41,GK41*GK30,GL30*GL41,GM41*GM30,GN30*GN41,GO41*GO30,GP30*GP41,GQ41*GQ30,GR30*GR41,GS30*GS41)/GT41</f>
        <v>0</v>
      </c>
      <c r="GU30" s="84" t="s">
        <v>46</v>
      </c>
      <c r="GV30" s="28">
        <f>SUM(GV70*GV75*GV79/GV41)</f>
        <v>0</v>
      </c>
      <c r="GW30" s="28">
        <f>SUM(GW70*GW75*GW79/GW41)</f>
        <v>0</v>
      </c>
      <c r="GX30" s="28">
        <v>0</v>
      </c>
      <c r="GY30" s="28">
        <f aca="true" t="shared" si="121" ref="GY30:HE30">SUM(GY70*GY75*GY79/GY41)</f>
        <v>0</v>
      </c>
      <c r="GZ30" s="28">
        <f t="shared" si="121"/>
        <v>0</v>
      </c>
      <c r="HA30" s="28">
        <f t="shared" si="121"/>
        <v>0</v>
      </c>
      <c r="HB30" s="28">
        <f t="shared" si="121"/>
        <v>0</v>
      </c>
      <c r="HC30" s="28">
        <f t="shared" si="121"/>
        <v>0</v>
      </c>
      <c r="HD30" s="28">
        <f t="shared" si="121"/>
        <v>0</v>
      </c>
      <c r="HE30" s="28">
        <f t="shared" si="121"/>
        <v>0</v>
      </c>
      <c r="HF30" s="71">
        <f>SUM(GV30*GV41,GW41*GW30,GX30*GX41,GY41*GY30,GZ30*GZ41,HA41*HA30,HB30*HB41,HC41*HC30,HD30*HD41,HE30*HE41)/HF41</f>
        <v>0</v>
      </c>
      <c r="HG30" s="84" t="s">
        <v>46</v>
      </c>
      <c r="HH30" s="28">
        <f aca="true" t="shared" si="122" ref="HH30:HQ30">SUM(HH70*HH75*HH79/HH41)</f>
        <v>0</v>
      </c>
      <c r="HI30" s="28">
        <f t="shared" si="122"/>
        <v>0</v>
      </c>
      <c r="HJ30" s="28">
        <f t="shared" si="122"/>
        <v>0</v>
      </c>
      <c r="HK30" s="28">
        <f t="shared" si="122"/>
        <v>0</v>
      </c>
      <c r="HL30" s="28">
        <f t="shared" si="122"/>
        <v>0</v>
      </c>
      <c r="HM30" s="28">
        <f t="shared" si="122"/>
        <v>0</v>
      </c>
      <c r="HN30" s="28">
        <f t="shared" si="122"/>
        <v>0</v>
      </c>
      <c r="HO30" s="28">
        <f t="shared" si="122"/>
        <v>0</v>
      </c>
      <c r="HP30" s="28">
        <f t="shared" si="122"/>
        <v>0</v>
      </c>
      <c r="HQ30" s="28">
        <f t="shared" si="122"/>
        <v>0</v>
      </c>
      <c r="HR30" s="71">
        <f>SUM(HH30*HH41,HI41*HI30,HJ30*HJ41,HK41*HK30,HL30*HL41,HM41*HM30,HN30*HN41,HO41*HO30,HP30*HP41,HQ30*HQ41)/HR41</f>
        <v>0</v>
      </c>
      <c r="HS30" s="84" t="s">
        <v>46</v>
      </c>
      <c r="HT30" s="28">
        <f>SUM(HT70*HT75*HT79/HT41)</f>
        <v>0</v>
      </c>
      <c r="HU30" s="28">
        <v>0</v>
      </c>
      <c r="HV30" s="28">
        <f aca="true" t="shared" si="123" ref="HV30:IB30">SUM(HV70*HV75*HV79/HV41)</f>
        <v>0</v>
      </c>
      <c r="HW30" s="28">
        <f t="shared" si="123"/>
        <v>0</v>
      </c>
      <c r="HX30" s="28">
        <f t="shared" si="123"/>
        <v>0</v>
      </c>
      <c r="HY30" s="28">
        <f t="shared" si="123"/>
        <v>0</v>
      </c>
      <c r="HZ30" s="28">
        <f t="shared" si="123"/>
        <v>0</v>
      </c>
      <c r="IA30" s="28">
        <f t="shared" si="123"/>
        <v>0</v>
      </c>
      <c r="IB30" s="28">
        <f t="shared" si="123"/>
        <v>0</v>
      </c>
      <c r="IC30" s="27"/>
      <c r="ID30" s="71">
        <f>SUM(HT30*HT41,HU41*HU30,HV30*HV41,HW41*HW30,HX30*HX41,HY41*HY30,HZ30*HZ41,IA41*IA30,IB30*IB41,IC30*IC41)/ID41</f>
        <v>0</v>
      </c>
      <c r="IE30" s="84" t="s">
        <v>46</v>
      </c>
      <c r="IF30" s="28">
        <f>SUM(IF70*IF75*IF79/IF41)</f>
        <v>0</v>
      </c>
      <c r="IG30" s="28">
        <f>SUM(IG70*IG75*IG79/IG41)</f>
        <v>0</v>
      </c>
      <c r="IH30" s="28">
        <f>SUM(IH70*IH75*IH79/IH41)</f>
        <v>0</v>
      </c>
      <c r="II30" s="28">
        <f>SUM(II70*II75*II79/II41)</f>
        <v>0</v>
      </c>
      <c r="IJ30" s="28">
        <v>0</v>
      </c>
      <c r="IK30" s="28">
        <f>SUM(IK70*IK75*IK79/IK41)</f>
        <v>0</v>
      </c>
      <c r="IL30" s="28">
        <v>0</v>
      </c>
      <c r="IM30" s="28">
        <f>SUM(IM70*IM75*IM79/IM41)</f>
        <v>0</v>
      </c>
      <c r="IN30" s="71">
        <f>SUM(IF30*IF41,IG41*IG30,IH30*IH41,II41*II30,IJ30*IJ41,IK41*IK30,IL30*IL41,IM41*IM30)/IN41</f>
        <v>0</v>
      </c>
    </row>
    <row r="31" spans="1:248" s="39" customFormat="1" ht="15.75" customHeight="1">
      <c r="A31" s="85" t="s">
        <v>42</v>
      </c>
      <c r="B31" s="141" t="s">
        <v>188</v>
      </c>
      <c r="C31" s="141"/>
      <c r="D31" s="141"/>
      <c r="E31" s="141"/>
      <c r="F31" s="28">
        <f>SUM(F72*F81*F75/F41)</f>
        <v>0</v>
      </c>
      <c r="G31" s="28">
        <f>SUM(G72*G81*G75/G41)</f>
        <v>0</v>
      </c>
      <c r="H31" s="28">
        <f>SUM(H72*H81*H75/H41)</f>
        <v>0</v>
      </c>
      <c r="I31" s="28">
        <f>SUM(I72*I81*I75/I41)</f>
        <v>0</v>
      </c>
      <c r="J31" s="22">
        <f>SUM(F31*F41,G41*G31,H31*H41,I41*I31)/J41</f>
        <v>0</v>
      </c>
      <c r="K31" s="85" t="s">
        <v>42</v>
      </c>
      <c r="L31" s="28">
        <f aca="true" t="shared" si="124" ref="L31:T31">SUM(L72*L81*L75/L41)</f>
        <v>0</v>
      </c>
      <c r="M31" s="28">
        <f t="shared" si="124"/>
        <v>0</v>
      </c>
      <c r="N31" s="28">
        <f t="shared" si="124"/>
        <v>0</v>
      </c>
      <c r="O31" s="28">
        <f t="shared" si="124"/>
        <v>0</v>
      </c>
      <c r="P31" s="28">
        <f t="shared" si="124"/>
        <v>0</v>
      </c>
      <c r="Q31" s="28">
        <f t="shared" si="124"/>
        <v>0</v>
      </c>
      <c r="R31" s="28">
        <f t="shared" si="124"/>
        <v>0</v>
      </c>
      <c r="S31" s="28">
        <f t="shared" si="124"/>
        <v>0</v>
      </c>
      <c r="T31" s="28">
        <f t="shared" si="124"/>
        <v>0</v>
      </c>
      <c r="U31" s="71">
        <f>SUM(L31*L41,M41*M31,N31*N41,O41*O31,P31*P41,Q41*Q31,R31*R41,S41*S31,T31*T41)/U41</f>
        <v>0</v>
      </c>
      <c r="V31" s="85" t="s">
        <v>42</v>
      </c>
      <c r="W31" s="28">
        <f aca="true" t="shared" si="125" ref="W31:AF31">SUM(W72*W81*W75/W41)</f>
        <v>0</v>
      </c>
      <c r="X31" s="28">
        <f t="shared" si="125"/>
        <v>0</v>
      </c>
      <c r="Y31" s="28">
        <f t="shared" si="125"/>
        <v>0</v>
      </c>
      <c r="Z31" s="28">
        <f t="shared" si="125"/>
        <v>0</v>
      </c>
      <c r="AA31" s="28">
        <f t="shared" si="125"/>
        <v>0</v>
      </c>
      <c r="AB31" s="28">
        <f t="shared" si="125"/>
        <v>0</v>
      </c>
      <c r="AC31" s="28">
        <f t="shared" si="125"/>
        <v>0</v>
      </c>
      <c r="AD31" s="28">
        <f t="shared" si="125"/>
        <v>0</v>
      </c>
      <c r="AE31" s="28">
        <f t="shared" si="125"/>
        <v>0</v>
      </c>
      <c r="AF31" s="28">
        <f t="shared" si="125"/>
        <v>0</v>
      </c>
      <c r="AG31" s="71">
        <f>SUM(W31*W41,X41*X31,Y31*Y41,Z41*Z31,AA31*AA41,AB41*AB31,AC31*AC41,AD41*AD31,AE31*AE41,AF31*AF41)/AG41</f>
        <v>0</v>
      </c>
      <c r="AH31" s="85" t="s">
        <v>42</v>
      </c>
      <c r="AI31" s="28">
        <f aca="true" t="shared" si="126" ref="AI31:AQ31">SUM(AI72*AI81*AI75/AI41)</f>
        <v>0</v>
      </c>
      <c r="AJ31" s="28">
        <f t="shared" si="126"/>
        <v>0</v>
      </c>
      <c r="AK31" s="28">
        <f t="shared" si="126"/>
        <v>0</v>
      </c>
      <c r="AL31" s="28">
        <f t="shared" si="126"/>
        <v>0</v>
      </c>
      <c r="AM31" s="28">
        <f t="shared" si="126"/>
        <v>0</v>
      </c>
      <c r="AN31" s="28">
        <f t="shared" si="126"/>
        <v>0</v>
      </c>
      <c r="AO31" s="28">
        <f t="shared" si="126"/>
        <v>0</v>
      </c>
      <c r="AP31" s="28">
        <f t="shared" si="126"/>
        <v>0</v>
      </c>
      <c r="AQ31" s="28">
        <f t="shared" si="126"/>
        <v>0</v>
      </c>
      <c r="AR31" s="71">
        <f>SUM(AI31*AI41,AJ41*AJ31,AK31*AK41,AL41*AL31,AM31*AM41,AN41*AN31,AO31*AO41,AP41*AP31,AQ31*AQ41)/AR41</f>
        <v>0</v>
      </c>
      <c r="AS31" s="85" t="s">
        <v>42</v>
      </c>
      <c r="AT31" s="28">
        <f aca="true" t="shared" si="127" ref="AT31:BC31">SUM(AT72*AT81*AT75/AT41)</f>
        <v>0</v>
      </c>
      <c r="AU31" s="28">
        <f t="shared" si="127"/>
        <v>0</v>
      </c>
      <c r="AV31" s="28">
        <f t="shared" si="127"/>
        <v>0</v>
      </c>
      <c r="AW31" s="28">
        <f t="shared" si="127"/>
        <v>0</v>
      </c>
      <c r="AX31" s="28">
        <f t="shared" si="127"/>
        <v>0</v>
      </c>
      <c r="AY31" s="28">
        <f t="shared" si="127"/>
        <v>0</v>
      </c>
      <c r="AZ31" s="28">
        <f t="shared" si="127"/>
        <v>0</v>
      </c>
      <c r="BA31" s="28">
        <f t="shared" si="127"/>
        <v>0</v>
      </c>
      <c r="BB31" s="28">
        <f t="shared" si="127"/>
        <v>0</v>
      </c>
      <c r="BC31" s="28">
        <f t="shared" si="127"/>
        <v>0</v>
      </c>
      <c r="BD31" s="71">
        <f>SUM(AT31*AT41,AU41*AU31,AV31*AV41,AW41*AW31,AX31*AX41,AY41*AY31,AZ31*AZ41,BA31*BA41,BB41*BB31,BC31*BC41)/BD41</f>
        <v>0</v>
      </c>
      <c r="BE31" s="85" t="s">
        <v>42</v>
      </c>
      <c r="BF31" s="28">
        <f aca="true" t="shared" si="128" ref="BF31:BN31">SUM(BF72*BF81*BF75/BF41)</f>
        <v>0</v>
      </c>
      <c r="BG31" s="28">
        <f t="shared" si="128"/>
        <v>0</v>
      </c>
      <c r="BH31" s="28">
        <f t="shared" si="128"/>
        <v>0</v>
      </c>
      <c r="BI31" s="28">
        <f t="shared" si="128"/>
        <v>0</v>
      </c>
      <c r="BJ31" s="28">
        <f t="shared" si="128"/>
        <v>0</v>
      </c>
      <c r="BK31" s="28">
        <f t="shared" si="128"/>
        <v>0</v>
      </c>
      <c r="BL31" s="28">
        <f t="shared" si="128"/>
        <v>0</v>
      </c>
      <c r="BM31" s="28">
        <f t="shared" si="128"/>
        <v>0</v>
      </c>
      <c r="BN31" s="28">
        <f t="shared" si="128"/>
        <v>0</v>
      </c>
      <c r="BO31" s="71">
        <f>SUM(BF31*BF41,BG41*BG31,BH31*BH41,BI41*BI31,BJ31*BJ41,BK41*BK31,BL31*BL41,BM41*BM31,BN31*BN41)/BO41</f>
        <v>0</v>
      </c>
      <c r="BP31" s="85" t="s">
        <v>42</v>
      </c>
      <c r="BQ31" s="28">
        <f aca="true" t="shared" si="129" ref="BQ31:BY31">SUM(BQ72*BQ81*BQ75/BQ41)</f>
        <v>0</v>
      </c>
      <c r="BR31" s="28">
        <f t="shared" si="129"/>
        <v>0</v>
      </c>
      <c r="BS31" s="28">
        <f t="shared" si="129"/>
        <v>0</v>
      </c>
      <c r="BT31" s="28">
        <f t="shared" si="129"/>
        <v>0</v>
      </c>
      <c r="BU31" s="28">
        <f t="shared" si="129"/>
        <v>0</v>
      </c>
      <c r="BV31" s="28">
        <f t="shared" si="129"/>
        <v>0</v>
      </c>
      <c r="BW31" s="28">
        <f t="shared" si="129"/>
        <v>0</v>
      </c>
      <c r="BX31" s="28">
        <f t="shared" si="129"/>
        <v>0</v>
      </c>
      <c r="BY31" s="28">
        <f t="shared" si="129"/>
        <v>0</v>
      </c>
      <c r="BZ31" s="71">
        <f>SUM(BQ31*BQ41,BR41*BR31,BS31*BS41,BT41*BT31,BU31*BU41,BV41*BV31,BW31*BW41,BX41*BX31,BY31*BY41)/BZ41</f>
        <v>0</v>
      </c>
      <c r="CA31" s="85" t="s">
        <v>42</v>
      </c>
      <c r="CB31" s="28">
        <f aca="true" t="shared" si="130" ref="CB31:CJ31">SUM(CB72*CB81*CB75/CB41)</f>
        <v>0</v>
      </c>
      <c r="CC31" s="28">
        <f t="shared" si="130"/>
        <v>0</v>
      </c>
      <c r="CD31" s="28">
        <f t="shared" si="130"/>
        <v>0</v>
      </c>
      <c r="CE31" s="28">
        <f t="shared" si="130"/>
        <v>0</v>
      </c>
      <c r="CF31" s="28">
        <f t="shared" si="130"/>
        <v>0</v>
      </c>
      <c r="CG31" s="28">
        <f t="shared" si="130"/>
        <v>0</v>
      </c>
      <c r="CH31" s="28">
        <f t="shared" si="130"/>
        <v>0</v>
      </c>
      <c r="CI31" s="28">
        <f t="shared" si="130"/>
        <v>0</v>
      </c>
      <c r="CJ31" s="28">
        <f t="shared" si="130"/>
        <v>0</v>
      </c>
      <c r="CK31" s="71">
        <f>SUM(CB31*CB41,CC41*CC31,CD31*CD41,CE41*CE31,CF31*CF41,CG41*CG31,CH31*CH41,CI41*CI31,CJ31*CJ41)/CK41</f>
        <v>0</v>
      </c>
      <c r="CL31" s="85" t="s">
        <v>42</v>
      </c>
      <c r="CM31" s="28">
        <f aca="true" t="shared" si="131" ref="CM31:CR31">SUM(CM72*CM81*CM75/CM41)</f>
        <v>0</v>
      </c>
      <c r="CN31" s="28">
        <f t="shared" si="131"/>
        <v>0</v>
      </c>
      <c r="CO31" s="28">
        <f t="shared" si="131"/>
        <v>0</v>
      </c>
      <c r="CP31" s="28">
        <f t="shared" si="131"/>
        <v>0</v>
      </c>
      <c r="CQ31" s="28">
        <f t="shared" si="131"/>
        <v>0</v>
      </c>
      <c r="CR31" s="28">
        <f t="shared" si="131"/>
        <v>0</v>
      </c>
      <c r="CS31" s="28">
        <v>0.105</v>
      </c>
      <c r="CT31" s="28">
        <f>SUM(CT72*CT81*CT75/CT41)</f>
        <v>0</v>
      </c>
      <c r="CU31" s="28">
        <f>SUM(CU72*CU81*CU75/CU41)</f>
        <v>0</v>
      </c>
      <c r="CV31" s="28">
        <f>SUM(CV72*CV81*CV75/CV41)</f>
        <v>0</v>
      </c>
      <c r="CW31" s="71">
        <f>SUM(CM31*CM41,CN41*CN31,CO31*CO41,CP41*CP31,CQ31*CQ41,CR41*CR31,CS31*CS41,CT31*CT41,CU41*CU31,CV31*CV41)/CW41</f>
        <v>0.014533371948210196</v>
      </c>
      <c r="CX31" s="85" t="s">
        <v>42</v>
      </c>
      <c r="CY31" s="28">
        <f aca="true" t="shared" si="132" ref="CY31:DG31">SUM(CY72*CY81*CY75/CY41)</f>
        <v>0</v>
      </c>
      <c r="CZ31" s="28">
        <f t="shared" si="132"/>
        <v>0</v>
      </c>
      <c r="DA31" s="28">
        <f t="shared" si="132"/>
        <v>0</v>
      </c>
      <c r="DB31" s="28">
        <f t="shared" si="132"/>
        <v>0</v>
      </c>
      <c r="DC31" s="28">
        <f t="shared" si="132"/>
        <v>0</v>
      </c>
      <c r="DD31" s="28">
        <f t="shared" si="132"/>
        <v>0</v>
      </c>
      <c r="DE31" s="28">
        <f t="shared" si="132"/>
        <v>0</v>
      </c>
      <c r="DF31" s="28">
        <f t="shared" si="132"/>
        <v>0</v>
      </c>
      <c r="DG31" s="28">
        <f t="shared" si="132"/>
        <v>0</v>
      </c>
      <c r="DH31" s="71">
        <f>SUM(CY31*CY41,CZ41*CZ31,DA31*DA41,DB41*DB31,DC31*DC41,DD41*DD31,DE31*DE41,DF41*DF31,DG31*DG41)/DH41</f>
        <v>0</v>
      </c>
      <c r="DI31" s="85" t="s">
        <v>42</v>
      </c>
      <c r="DJ31" s="28">
        <f>SUM(DJ72*DJ81*DJ75/DJ41)</f>
        <v>0</v>
      </c>
      <c r="DK31" s="28">
        <f>SUM(DK72*DK81*DK75/DK41)</f>
        <v>0</v>
      </c>
      <c r="DL31" s="71">
        <f>SUM(DJ31*DJ41,DK41*DK31)/DL41</f>
        <v>0</v>
      </c>
      <c r="DM31" s="69">
        <f>SUM(DL31*DL41,DH41*DH31,CW31*CW41,CK41*CK31,BZ31*BZ41,BO41*BO31,BD31*BD41,AR41*AR31,AG31*AG41,U31*U41,J31*J41)/DM41</f>
        <v>0.0021424799317708333</v>
      </c>
      <c r="DN31" s="72">
        <f>SUM(EA31*EA41,EL31*EL41,EX31*EX41,FJ31*FJ41,FV31*FV41,GH31*GH41,GT31*GT41,HF31*HF41,HR31*HR41,ID31*ID41)/DN41</f>
        <v>0</v>
      </c>
      <c r="DO31" s="72">
        <f>SUM(IN31)</f>
        <v>0</v>
      </c>
      <c r="DP31" s="73">
        <f>SUM(DO31*DO41,DN31*DN41,DM31*DM41)/DP41</f>
        <v>0.0017569499619676868</v>
      </c>
      <c r="DQ31" s="85" t="s">
        <v>42</v>
      </c>
      <c r="DR31" s="28">
        <f aca="true" t="shared" si="133" ref="DR31:DZ31">SUM(DR72*DR81*DR75/DR41)</f>
        <v>0</v>
      </c>
      <c r="DS31" s="28">
        <f t="shared" si="133"/>
        <v>0</v>
      </c>
      <c r="DT31" s="28">
        <f t="shared" si="133"/>
        <v>0</v>
      </c>
      <c r="DU31" s="28">
        <f t="shared" si="133"/>
        <v>0</v>
      </c>
      <c r="DV31" s="28">
        <f t="shared" si="133"/>
        <v>0</v>
      </c>
      <c r="DW31" s="28">
        <f t="shared" si="133"/>
        <v>0</v>
      </c>
      <c r="DX31" s="28">
        <f t="shared" si="133"/>
        <v>0</v>
      </c>
      <c r="DY31" s="28">
        <f t="shared" si="133"/>
        <v>0</v>
      </c>
      <c r="DZ31" s="28">
        <f t="shared" si="133"/>
        <v>0</v>
      </c>
      <c r="EA31" s="71">
        <f>SUM(DR31*DR41,DS41*DS31,DT31*DT41,DU41*DU31,DV31*DV41,DW41*DW31,DX31*DX41,DY41*DY31,DZ31*DZ41)/EA41</f>
        <v>0</v>
      </c>
      <c r="EB31" s="85" t="s">
        <v>42</v>
      </c>
      <c r="EC31" s="28">
        <f aca="true" t="shared" si="134" ref="EC31:EK31">SUM(EC72*EC81*EC75/EC41)</f>
        <v>0</v>
      </c>
      <c r="ED31" s="28">
        <f t="shared" si="134"/>
        <v>0</v>
      </c>
      <c r="EE31" s="28">
        <f t="shared" si="134"/>
        <v>0</v>
      </c>
      <c r="EF31" s="28">
        <f t="shared" si="134"/>
        <v>0</v>
      </c>
      <c r="EG31" s="28">
        <f t="shared" si="134"/>
        <v>0</v>
      </c>
      <c r="EH31" s="28">
        <f t="shared" si="134"/>
        <v>0</v>
      </c>
      <c r="EI31" s="28">
        <f t="shared" si="134"/>
        <v>0</v>
      </c>
      <c r="EJ31" s="28">
        <f t="shared" si="134"/>
        <v>0</v>
      </c>
      <c r="EK31" s="28">
        <f t="shared" si="134"/>
        <v>0</v>
      </c>
      <c r="EL31" s="71">
        <f>SUM(EC31*EC41,ED41*ED31,EE31*EE41,EF41*EF31,EG31*EG41,EH41*EH31,EI31*EI41,EJ41*EJ31,EK31*EK41)/EL41</f>
        <v>0</v>
      </c>
      <c r="EM31" s="85" t="s">
        <v>42</v>
      </c>
      <c r="EN31" s="28">
        <f>SUM(EN72*EN81*EN75/EN41)</f>
        <v>0</v>
      </c>
      <c r="EO31" s="28">
        <f>SUM(EO72*EO81*EO75/EO41)</f>
        <v>0</v>
      </c>
      <c r="EP31" s="28">
        <f>SUM(EP72*EP81*EP75/EP41)</f>
        <v>0</v>
      </c>
      <c r="EQ31" s="28">
        <f>SUM(EQ72*EQ81*EQ75/EQ41)</f>
        <v>0</v>
      </c>
      <c r="ER31" s="28">
        <f>SUM(ER72*ER81*ER75/ER41)</f>
        <v>0</v>
      </c>
      <c r="ES31" s="28">
        <v>0</v>
      </c>
      <c r="ET31" s="28">
        <f>SUM(ET72*ET81*ET75/ET41)</f>
        <v>0</v>
      </c>
      <c r="EU31" s="28">
        <f>SUM(EU72*EU81*EU75/EU41)</f>
        <v>0</v>
      </c>
      <c r="EV31" s="28">
        <f>SUM(EV72*EV81*EV75/EV41)</f>
        <v>0</v>
      </c>
      <c r="EW31" s="28">
        <f>SUM(EW72*EW81*EW75/EW41)</f>
        <v>0</v>
      </c>
      <c r="EX31" s="71">
        <f>SUM(EN31*EN41,EO41*EO31,EP31*EP41,EQ41*EQ31,ER31*ER41,ES41*ES31,ET31*ET41,EU41*EU31,EV31*EV41,EW31*EW41)/EX41</f>
        <v>0</v>
      </c>
      <c r="EY31" s="85" t="s">
        <v>42</v>
      </c>
      <c r="EZ31" s="28">
        <f aca="true" t="shared" si="135" ref="EZ31:FI31">SUM(EZ72*EZ81*EZ75/EZ41)</f>
        <v>0</v>
      </c>
      <c r="FA31" s="28">
        <f t="shared" si="135"/>
        <v>0</v>
      </c>
      <c r="FB31" s="28">
        <f t="shared" si="135"/>
        <v>0</v>
      </c>
      <c r="FC31" s="28">
        <f t="shared" si="135"/>
        <v>0</v>
      </c>
      <c r="FD31" s="28">
        <f t="shared" si="135"/>
        <v>0</v>
      </c>
      <c r="FE31" s="28">
        <f t="shared" si="135"/>
        <v>0</v>
      </c>
      <c r="FF31" s="28">
        <f t="shared" si="135"/>
        <v>0</v>
      </c>
      <c r="FG31" s="28">
        <f t="shared" si="135"/>
        <v>0</v>
      </c>
      <c r="FH31" s="28">
        <f t="shared" si="135"/>
        <v>0</v>
      </c>
      <c r="FI31" s="28">
        <f t="shared" si="135"/>
        <v>0</v>
      </c>
      <c r="FJ31" s="71">
        <f>SUM(EZ31*EZ41,FA41*FA31,FB31*FB41,FC41*FC31,FD31*FD41,FE41*FE31,FF31*FF41,FG41*FG31,FH31*FH41,FI31*FI41)/FJ41</f>
        <v>0</v>
      </c>
      <c r="FK31" s="85" t="s">
        <v>42</v>
      </c>
      <c r="FL31" s="28">
        <f aca="true" t="shared" si="136" ref="FL31:FU31">SUM(FL72*FL81*FL75/FL41)</f>
        <v>0</v>
      </c>
      <c r="FM31" s="28">
        <f t="shared" si="136"/>
        <v>0</v>
      </c>
      <c r="FN31" s="28">
        <f t="shared" si="136"/>
        <v>0</v>
      </c>
      <c r="FO31" s="28">
        <f t="shared" si="136"/>
        <v>0</v>
      </c>
      <c r="FP31" s="28">
        <f t="shared" si="136"/>
        <v>0</v>
      </c>
      <c r="FQ31" s="28">
        <f t="shared" si="136"/>
        <v>0</v>
      </c>
      <c r="FR31" s="28">
        <f t="shared" si="136"/>
        <v>0</v>
      </c>
      <c r="FS31" s="28">
        <f t="shared" si="136"/>
        <v>0</v>
      </c>
      <c r="FT31" s="28">
        <f t="shared" si="136"/>
        <v>0</v>
      </c>
      <c r="FU31" s="28">
        <f t="shared" si="136"/>
        <v>0</v>
      </c>
      <c r="FV31" s="71">
        <f>SUM(FL31*FL41,FM41*FM31,FN31*FN41,FO41*FO31,FP31*FP41,FQ41*FQ31,FR31*FR41,FS41*FS31,FT31*FT41,FU31*FU41)/FV41</f>
        <v>0</v>
      </c>
      <c r="FW31" s="85" t="s">
        <v>42</v>
      </c>
      <c r="FX31" s="28">
        <f aca="true" t="shared" si="137" ref="FX31:GG31">SUM(FX72*FX81*FX75/FX41)</f>
        <v>0</v>
      </c>
      <c r="FY31" s="28">
        <f t="shared" si="137"/>
        <v>0</v>
      </c>
      <c r="FZ31" s="28">
        <f t="shared" si="137"/>
        <v>0</v>
      </c>
      <c r="GA31" s="28">
        <f t="shared" si="137"/>
        <v>0</v>
      </c>
      <c r="GB31" s="28">
        <f t="shared" si="137"/>
        <v>0</v>
      </c>
      <c r="GC31" s="28">
        <f t="shared" si="137"/>
        <v>0</v>
      </c>
      <c r="GD31" s="28">
        <f t="shared" si="137"/>
        <v>0</v>
      </c>
      <c r="GE31" s="28">
        <f t="shared" si="137"/>
        <v>0</v>
      </c>
      <c r="GF31" s="28">
        <f t="shared" si="137"/>
        <v>0</v>
      </c>
      <c r="GG31" s="28">
        <f t="shared" si="137"/>
        <v>0</v>
      </c>
      <c r="GH31" s="71">
        <f>SUM(FX31*FX41,FY41*FY31,FZ31*FZ41,GA41*GA31,GB31*GB41,GC41*GC31,GD31*GD41,GE41*GE31,GF31*GF41,GG31*GG41)/GH41</f>
        <v>0</v>
      </c>
      <c r="GI31" s="85" t="s">
        <v>42</v>
      </c>
      <c r="GJ31" s="28">
        <f aca="true" t="shared" si="138" ref="GJ31:GS31">SUM(GJ72*GJ81*GJ75/GJ41)</f>
        <v>0</v>
      </c>
      <c r="GK31" s="28">
        <f t="shared" si="138"/>
        <v>0</v>
      </c>
      <c r="GL31" s="28">
        <f t="shared" si="138"/>
        <v>0</v>
      </c>
      <c r="GM31" s="28">
        <f t="shared" si="138"/>
        <v>0</v>
      </c>
      <c r="GN31" s="28">
        <f t="shared" si="138"/>
        <v>0</v>
      </c>
      <c r="GO31" s="28">
        <f t="shared" si="138"/>
        <v>0</v>
      </c>
      <c r="GP31" s="28">
        <f t="shared" si="138"/>
        <v>0</v>
      </c>
      <c r="GQ31" s="28">
        <f t="shared" si="138"/>
        <v>0</v>
      </c>
      <c r="GR31" s="28">
        <f t="shared" si="138"/>
        <v>0</v>
      </c>
      <c r="GS31" s="28">
        <f t="shared" si="138"/>
        <v>0</v>
      </c>
      <c r="GT31" s="71">
        <f>SUM(GJ31*GJ41,GK41*GK31,GL31*GL41,GM41*GM31,GN31*GN41,GO41*GO31,GP31*GP41,GQ41*GQ31,GR31*GR41,GS31*GS41)/GT41</f>
        <v>0</v>
      </c>
      <c r="GU31" s="85" t="s">
        <v>42</v>
      </c>
      <c r="GV31" s="28">
        <f>SUM(GV72*GV81*GV75/GV41)</f>
        <v>0</v>
      </c>
      <c r="GW31" s="28">
        <f>SUM(GW72*GW81*GW75/GW41)</f>
        <v>0</v>
      </c>
      <c r="GX31" s="28">
        <v>0</v>
      </c>
      <c r="GY31" s="28">
        <f aca="true" t="shared" si="139" ref="GY31:HE31">SUM(GY72*GY81*GY75/GY41)</f>
        <v>0</v>
      </c>
      <c r="GZ31" s="28">
        <f t="shared" si="139"/>
        <v>0</v>
      </c>
      <c r="HA31" s="28">
        <f t="shared" si="139"/>
        <v>0</v>
      </c>
      <c r="HB31" s="28">
        <f t="shared" si="139"/>
        <v>0</v>
      </c>
      <c r="HC31" s="28">
        <f t="shared" si="139"/>
        <v>0</v>
      </c>
      <c r="HD31" s="28">
        <f t="shared" si="139"/>
        <v>0</v>
      </c>
      <c r="HE31" s="28">
        <f t="shared" si="139"/>
        <v>0</v>
      </c>
      <c r="HF31" s="71">
        <f>SUM(GV31*GV41,GW41*GW31,GX31*GX41,GY41*GY31,GZ31*GZ41,HA41*HA31,HB31*HB41,HC41*HC31,HD31*HD41,HE31*HE41)/HF41</f>
        <v>0</v>
      </c>
      <c r="HG31" s="85" t="s">
        <v>42</v>
      </c>
      <c r="HH31" s="28">
        <f aca="true" t="shared" si="140" ref="HH31:HQ31">SUM(HH72*HH81*HH75/HH41)</f>
        <v>0</v>
      </c>
      <c r="HI31" s="28">
        <f t="shared" si="140"/>
        <v>0</v>
      </c>
      <c r="HJ31" s="28">
        <f t="shared" si="140"/>
        <v>0</v>
      </c>
      <c r="HK31" s="28">
        <f t="shared" si="140"/>
        <v>0</v>
      </c>
      <c r="HL31" s="28">
        <f t="shared" si="140"/>
        <v>0</v>
      </c>
      <c r="HM31" s="28">
        <f t="shared" si="140"/>
        <v>0</v>
      </c>
      <c r="HN31" s="28">
        <f t="shared" si="140"/>
        <v>0</v>
      </c>
      <c r="HO31" s="28">
        <f t="shared" si="140"/>
        <v>0</v>
      </c>
      <c r="HP31" s="28">
        <f t="shared" si="140"/>
        <v>0</v>
      </c>
      <c r="HQ31" s="28">
        <f t="shared" si="140"/>
        <v>0</v>
      </c>
      <c r="HR31" s="71">
        <f>SUM(HH31*HH41,HI41*HI31,HJ31*HJ41,HK41*HK31,HL31*HL41,HM41*HM31,HN31*HN41,HO41*HO31,HP31*HP41,HQ31*HQ41)/HR41</f>
        <v>0</v>
      </c>
      <c r="HS31" s="85" t="s">
        <v>42</v>
      </c>
      <c r="HT31" s="28">
        <f>SUM(HT72*HT81*HT75/HT41)</f>
        <v>0</v>
      </c>
      <c r="HU31" s="28">
        <v>0</v>
      </c>
      <c r="HV31" s="28">
        <f aca="true" t="shared" si="141" ref="HV31:IB31">SUM(HV72*HV81*HV75/HV41)</f>
        <v>0</v>
      </c>
      <c r="HW31" s="28">
        <f t="shared" si="141"/>
        <v>0</v>
      </c>
      <c r="HX31" s="28">
        <f t="shared" si="141"/>
        <v>0</v>
      </c>
      <c r="HY31" s="28">
        <f t="shared" si="141"/>
        <v>0</v>
      </c>
      <c r="HZ31" s="28">
        <f t="shared" si="141"/>
        <v>0</v>
      </c>
      <c r="IA31" s="28">
        <f t="shared" si="141"/>
        <v>0</v>
      </c>
      <c r="IB31" s="28">
        <f t="shared" si="141"/>
        <v>0</v>
      </c>
      <c r="IC31" s="27"/>
      <c r="ID31" s="71">
        <f>SUM(HT31*HT41,HU41*HU31,HV31*HV41,HW41*HW31,HX31*HX41,HY41*HY31,HZ31*HZ41,IA41*IA31,IB31*IB41,IC31*IC41)/ID41</f>
        <v>0</v>
      </c>
      <c r="IE31" s="85" t="s">
        <v>42</v>
      </c>
      <c r="IF31" s="28">
        <f>SUM(IF72*IF81*IF75/IF41)</f>
        <v>0</v>
      </c>
      <c r="IG31" s="28">
        <f>SUM(IG72*IG81*IG75/IG41)</f>
        <v>0</v>
      </c>
      <c r="IH31" s="28">
        <f>SUM(IH72*IH81*IH75/IH41)</f>
        <v>0</v>
      </c>
      <c r="II31" s="28">
        <f>SUM(II72*II81*II75/II41)</f>
        <v>0</v>
      </c>
      <c r="IJ31" s="28">
        <v>0</v>
      </c>
      <c r="IK31" s="28">
        <f>SUM(IK72*IK81*IK75/IK41)</f>
        <v>0</v>
      </c>
      <c r="IL31" s="28">
        <v>0</v>
      </c>
      <c r="IM31" s="28">
        <f>SUM(IM72*IM81*IM75/IM41)</f>
        <v>0</v>
      </c>
      <c r="IN31" s="71">
        <f>SUM(IF31*IF41,IG41*IG31,IH31*IH41,II41*II31,IJ31*IJ41,IK41*IK31,IL31*IL41,IM41*IM31)/IN41</f>
        <v>0</v>
      </c>
    </row>
    <row r="32" spans="1:248" s="39" customFormat="1" ht="15.75" customHeight="1">
      <c r="A32" s="85" t="s">
        <v>187</v>
      </c>
      <c r="B32" s="141" t="s">
        <v>191</v>
      </c>
      <c r="C32" s="141"/>
      <c r="D32" s="141"/>
      <c r="E32" s="141"/>
      <c r="F32" s="28">
        <f>SUM(F71*F75*F80/F41)</f>
        <v>0</v>
      </c>
      <c r="G32" s="28">
        <f>SUM(G71*G75*G80/G41)</f>
        <v>0</v>
      </c>
      <c r="H32" s="28">
        <f>SUM(H71*H75*H80/H41)</f>
        <v>0</v>
      </c>
      <c r="I32" s="28">
        <f>SUM(I71*I75*I80/I41)</f>
        <v>0</v>
      </c>
      <c r="J32" s="22">
        <f>SUM(F32*F41,G41*G32,H32*H41,I41*I32)/J41</f>
        <v>0</v>
      </c>
      <c r="K32" s="85" t="s">
        <v>187</v>
      </c>
      <c r="L32" s="28">
        <f aca="true" t="shared" si="142" ref="L32:T32">SUM(L71*L75*L80/L41)</f>
        <v>0</v>
      </c>
      <c r="M32" s="28">
        <f t="shared" si="142"/>
        <v>0</v>
      </c>
      <c r="N32" s="28">
        <f t="shared" si="142"/>
        <v>0</v>
      </c>
      <c r="O32" s="28">
        <f t="shared" si="142"/>
        <v>0</v>
      </c>
      <c r="P32" s="28">
        <f t="shared" si="142"/>
        <v>0</v>
      </c>
      <c r="Q32" s="28">
        <f t="shared" si="142"/>
        <v>0</v>
      </c>
      <c r="R32" s="28">
        <f t="shared" si="142"/>
        <v>0</v>
      </c>
      <c r="S32" s="28">
        <f t="shared" si="142"/>
        <v>0</v>
      </c>
      <c r="T32" s="28">
        <f t="shared" si="142"/>
        <v>0</v>
      </c>
      <c r="U32" s="71">
        <f>SUM(L32*L41,M41*M32,N32*N41,O41*O32,P32*P41,Q41*Q32,R32*R41,S41*S32,T32*T41)/U41</f>
        <v>0</v>
      </c>
      <c r="V32" s="85" t="s">
        <v>187</v>
      </c>
      <c r="W32" s="28">
        <f aca="true" t="shared" si="143" ref="W32:AF32">SUM(W71*W75*W80/W41)</f>
        <v>0</v>
      </c>
      <c r="X32" s="28">
        <f t="shared" si="143"/>
        <v>0</v>
      </c>
      <c r="Y32" s="28">
        <f t="shared" si="143"/>
        <v>0</v>
      </c>
      <c r="Z32" s="28">
        <f t="shared" si="143"/>
        <v>0</v>
      </c>
      <c r="AA32" s="28">
        <f t="shared" si="143"/>
        <v>0</v>
      </c>
      <c r="AB32" s="28">
        <f t="shared" si="143"/>
        <v>0</v>
      </c>
      <c r="AC32" s="28">
        <f t="shared" si="143"/>
        <v>0</v>
      </c>
      <c r="AD32" s="28">
        <f t="shared" si="143"/>
        <v>0</v>
      </c>
      <c r="AE32" s="28">
        <f t="shared" si="143"/>
        <v>0</v>
      </c>
      <c r="AF32" s="28">
        <f t="shared" si="143"/>
        <v>0</v>
      </c>
      <c r="AG32" s="71">
        <f>SUM(W32*W41,X41*X32,Y32*Y41,Z41*Z32,AA32*AA41,AB41*AB32,AC32*AC41,AD41*AD32,AE32*AE41,AF32*AF41)/AG41</f>
        <v>0</v>
      </c>
      <c r="AH32" s="85" t="s">
        <v>187</v>
      </c>
      <c r="AI32" s="28">
        <f aca="true" t="shared" si="144" ref="AI32:AQ32">SUM(AI71*AI75*AI80/AI41)</f>
        <v>0</v>
      </c>
      <c r="AJ32" s="28">
        <f t="shared" si="144"/>
        <v>0</v>
      </c>
      <c r="AK32" s="28">
        <f t="shared" si="144"/>
        <v>0</v>
      </c>
      <c r="AL32" s="28">
        <f t="shared" si="144"/>
        <v>0</v>
      </c>
      <c r="AM32" s="28">
        <f t="shared" si="144"/>
        <v>0</v>
      </c>
      <c r="AN32" s="28">
        <f t="shared" si="144"/>
        <v>0</v>
      </c>
      <c r="AO32" s="28">
        <f t="shared" si="144"/>
        <v>0</v>
      </c>
      <c r="AP32" s="28">
        <f t="shared" si="144"/>
        <v>0</v>
      </c>
      <c r="AQ32" s="28">
        <f t="shared" si="144"/>
        <v>0</v>
      </c>
      <c r="AR32" s="71">
        <f>SUM(AI32*AI41,AJ41*AJ32,AK32*AK41,AL41*AL32,AM32*AM41,AN41*AN32,AO32*AO41,AP41*AP32,AQ32*AQ41)/AR41</f>
        <v>0</v>
      </c>
      <c r="AS32" s="85" t="s">
        <v>187</v>
      </c>
      <c r="AT32" s="28">
        <f aca="true" t="shared" si="145" ref="AT32:BC32">SUM(AT71*AT75*AT80/AT41)</f>
        <v>0</v>
      </c>
      <c r="AU32" s="28">
        <f t="shared" si="145"/>
        <v>0</v>
      </c>
      <c r="AV32" s="28">
        <f t="shared" si="145"/>
        <v>0</v>
      </c>
      <c r="AW32" s="28">
        <f t="shared" si="145"/>
        <v>0</v>
      </c>
      <c r="AX32" s="28">
        <f t="shared" si="145"/>
        <v>0</v>
      </c>
      <c r="AY32" s="28">
        <f t="shared" si="145"/>
        <v>0</v>
      </c>
      <c r="AZ32" s="28">
        <f t="shared" si="145"/>
        <v>0</v>
      </c>
      <c r="BA32" s="28">
        <f t="shared" si="145"/>
        <v>0</v>
      </c>
      <c r="BB32" s="28">
        <f t="shared" si="145"/>
        <v>0</v>
      </c>
      <c r="BC32" s="28">
        <f t="shared" si="145"/>
        <v>0</v>
      </c>
      <c r="BD32" s="71">
        <f>SUM(AT32*AT41,AU41*AU32,AV32*AV41,AW41*AW32,AX32*AX41,AY41*AY32,AZ32*AZ41,BA32*BA41,BB41*BB32,BC32*BC41)/BD41</f>
        <v>0</v>
      </c>
      <c r="BE32" s="85" t="s">
        <v>187</v>
      </c>
      <c r="BF32" s="28">
        <f aca="true" t="shared" si="146" ref="BF32:BN32">SUM(BF71*BF75*BF80/BF41)</f>
        <v>0</v>
      </c>
      <c r="BG32" s="28">
        <f t="shared" si="146"/>
        <v>0</v>
      </c>
      <c r="BH32" s="28">
        <f t="shared" si="146"/>
        <v>0</v>
      </c>
      <c r="BI32" s="28">
        <f t="shared" si="146"/>
        <v>0</v>
      </c>
      <c r="BJ32" s="28">
        <f t="shared" si="146"/>
        <v>0</v>
      </c>
      <c r="BK32" s="28">
        <f t="shared" si="146"/>
        <v>0</v>
      </c>
      <c r="BL32" s="28">
        <f t="shared" si="146"/>
        <v>0</v>
      </c>
      <c r="BM32" s="28">
        <f t="shared" si="146"/>
        <v>0</v>
      </c>
      <c r="BN32" s="28">
        <f t="shared" si="146"/>
        <v>0</v>
      </c>
      <c r="BO32" s="71">
        <f>SUM(BF32*BF41,BG41*BG32,BH32*BH41,BI41*BI32,BJ32*BJ41,BK41*BK32,BL32*BL41,BM41*BM32,BN32*BN41)/BO41</f>
        <v>0</v>
      </c>
      <c r="BP32" s="85" t="s">
        <v>187</v>
      </c>
      <c r="BQ32" s="28">
        <f aca="true" t="shared" si="147" ref="BQ32:BY32">SUM(BQ71*BQ75*BQ80/BQ41)</f>
        <v>0</v>
      </c>
      <c r="BR32" s="28">
        <f t="shared" si="147"/>
        <v>0</v>
      </c>
      <c r="BS32" s="28">
        <f t="shared" si="147"/>
        <v>0</v>
      </c>
      <c r="BT32" s="28">
        <f t="shared" si="147"/>
        <v>0</v>
      </c>
      <c r="BU32" s="28">
        <f t="shared" si="147"/>
        <v>0</v>
      </c>
      <c r="BV32" s="28">
        <f t="shared" si="147"/>
        <v>0</v>
      </c>
      <c r="BW32" s="28">
        <f t="shared" si="147"/>
        <v>0</v>
      </c>
      <c r="BX32" s="28">
        <f t="shared" si="147"/>
        <v>0</v>
      </c>
      <c r="BY32" s="28">
        <f t="shared" si="147"/>
        <v>0</v>
      </c>
      <c r="BZ32" s="71">
        <f>SUM(BQ32*BQ41,BR41*BR32,BS32*BS41,BT41*BT32,BU32*BU41,BV41*BV32,BW32*BW41,BX41*BX32,BY32*BY41)/BZ41</f>
        <v>0</v>
      </c>
      <c r="CA32" s="85" t="s">
        <v>187</v>
      </c>
      <c r="CB32" s="28">
        <f aca="true" t="shared" si="148" ref="CB32:CJ32">SUM(CB71*CB75*CB80/CB41)</f>
        <v>0</v>
      </c>
      <c r="CC32" s="28">
        <f t="shared" si="148"/>
        <v>0</v>
      </c>
      <c r="CD32" s="28">
        <f t="shared" si="148"/>
        <v>0</v>
      </c>
      <c r="CE32" s="28">
        <f t="shared" si="148"/>
        <v>0</v>
      </c>
      <c r="CF32" s="28">
        <f t="shared" si="148"/>
        <v>0</v>
      </c>
      <c r="CG32" s="28">
        <f t="shared" si="148"/>
        <v>0</v>
      </c>
      <c r="CH32" s="28">
        <f t="shared" si="148"/>
        <v>0</v>
      </c>
      <c r="CI32" s="28">
        <f t="shared" si="148"/>
        <v>0</v>
      </c>
      <c r="CJ32" s="28">
        <f t="shared" si="148"/>
        <v>0</v>
      </c>
      <c r="CK32" s="71">
        <f>SUM(CB32*CB41,CC41*CC32,CD32*CD41,CE41*CE32,CF32*CF41,CG41*CG32,CH32*CH41,CI41*CI32,CJ32*CJ41)/CK41</f>
        <v>0</v>
      </c>
      <c r="CL32" s="85" t="s">
        <v>187</v>
      </c>
      <c r="CM32" s="28">
        <f>SUM(CM71*CM75*CM80/CM41)</f>
        <v>0</v>
      </c>
      <c r="CN32" s="28">
        <f>SUM(CN71*CN75*CN80/CN41)</f>
        <v>0</v>
      </c>
      <c r="CO32" s="28">
        <f>SUM(CO71*CO80+CO71*CO83*CO84)*CO75/CO41</f>
        <v>0</v>
      </c>
      <c r="CP32" s="28">
        <f>SUM(CP71*CP80+CP71*CP83*CP84)*CP75/CP41</f>
        <v>0</v>
      </c>
      <c r="CQ32" s="28">
        <f>SUM(CQ71*CQ75*CQ80/CQ41)</f>
        <v>0</v>
      </c>
      <c r="CR32" s="28">
        <f>SUM(CR71*CR75*CR80/CR41)</f>
        <v>0</v>
      </c>
      <c r="CS32" s="28">
        <v>0</v>
      </c>
      <c r="CT32" s="28">
        <f>SUM(CT71*CT75*CT80/CT41)</f>
        <v>0</v>
      </c>
      <c r="CU32" s="28">
        <f>SUM(CU71*CU75*CU80/CU41)</f>
        <v>0</v>
      </c>
      <c r="CV32" s="28">
        <f>SUM(CV71*CV75*CV80/CV41)</f>
        <v>0</v>
      </c>
      <c r="CW32" s="71">
        <f>SUM(CM32*CM41,CN41*CN32,CO32*CO41,CP41*CP32,CQ32*CQ41,CR41*CR32,CS32*CS41,CT32*CT41,CU41*CU32,CV32*CV41)/CW41</f>
        <v>0</v>
      </c>
      <c r="CX32" s="85" t="s">
        <v>187</v>
      </c>
      <c r="CY32" s="28">
        <f aca="true" t="shared" si="149" ref="CY32:DG32">SUM(CY71*CY75*CY80/CY41)</f>
        <v>0</v>
      </c>
      <c r="CZ32" s="28">
        <f t="shared" si="149"/>
        <v>0</v>
      </c>
      <c r="DA32" s="28">
        <f t="shared" si="149"/>
        <v>0</v>
      </c>
      <c r="DB32" s="28">
        <f t="shared" si="149"/>
        <v>0</v>
      </c>
      <c r="DC32" s="28">
        <f t="shared" si="149"/>
        <v>0</v>
      </c>
      <c r="DD32" s="28">
        <f t="shared" si="149"/>
        <v>0</v>
      </c>
      <c r="DE32" s="28">
        <f t="shared" si="149"/>
        <v>0</v>
      </c>
      <c r="DF32" s="28">
        <f t="shared" si="149"/>
        <v>0</v>
      </c>
      <c r="DG32" s="28">
        <f t="shared" si="149"/>
        <v>0</v>
      </c>
      <c r="DH32" s="71">
        <f>SUM(CY32*CY41,CZ41*CZ32,DA32*DA41,DB41*DB32,DC32*DC41,DD41*DD32,DE32*DE41,DF41*DF32,DG32*DG41)/DH41</f>
        <v>0</v>
      </c>
      <c r="DI32" s="85" t="s">
        <v>187</v>
      </c>
      <c r="DJ32" s="28">
        <f>SUM(DJ71*DJ75*DJ80/DJ41)</f>
        <v>0</v>
      </c>
      <c r="DK32" s="28">
        <f>SUM(DK71*DK75*DK80/DK41)</f>
        <v>0</v>
      </c>
      <c r="DL32" s="71">
        <f>SUM(DJ32*DJ41,DK41*DK32)/DL41</f>
        <v>0</v>
      </c>
      <c r="DM32" s="69">
        <f>SUM(DL32*DL41,DH41*DH32,CW32*CW41,CK41*CK32,BZ32*BZ41,BO41*BO32,BD32*BD41,AR41*AR32,AG32*AG41,U32*U41,J32*J41)/DM41</f>
        <v>0</v>
      </c>
      <c r="DN32" s="72">
        <f>SUM(EA32*EA41,EL32*EL41,EX32*EX41,FJ32*FJ41,FV32*FV41,GH32*GH41,GT32*GT41,HF32*HF41,HR32*HR41,ID32*ID41)/DN41</f>
        <v>0</v>
      </c>
      <c r="DO32" s="72">
        <f>SUM(IN32)</f>
        <v>0</v>
      </c>
      <c r="DP32" s="73">
        <f>SUM(DO32*DO41,DN32*DN41,DM32*DM41)/DP41</f>
        <v>0</v>
      </c>
      <c r="DQ32" s="85" t="s">
        <v>187</v>
      </c>
      <c r="DR32" s="28">
        <f aca="true" t="shared" si="150" ref="DR32:DZ32">SUM(DR71*DR75*DR80/DR41)</f>
        <v>0</v>
      </c>
      <c r="DS32" s="28">
        <f t="shared" si="150"/>
        <v>0</v>
      </c>
      <c r="DT32" s="28">
        <f t="shared" si="150"/>
        <v>0</v>
      </c>
      <c r="DU32" s="28">
        <f t="shared" si="150"/>
        <v>0</v>
      </c>
      <c r="DV32" s="28">
        <f t="shared" si="150"/>
        <v>0</v>
      </c>
      <c r="DW32" s="28">
        <f t="shared" si="150"/>
        <v>0</v>
      </c>
      <c r="DX32" s="28">
        <f t="shared" si="150"/>
        <v>0</v>
      </c>
      <c r="DY32" s="28">
        <f t="shared" si="150"/>
        <v>0</v>
      </c>
      <c r="DZ32" s="28">
        <f t="shared" si="150"/>
        <v>0</v>
      </c>
      <c r="EA32" s="71">
        <f>SUM(DR32*DR41,DS41*DS32,DT32*DT41,DU41*DU32,DV32*DV41,DW41*DW32,DX32*DX41,DY41*DY32,DZ32*DZ41)/EA41</f>
        <v>0</v>
      </c>
      <c r="EB32" s="85" t="s">
        <v>187</v>
      </c>
      <c r="EC32" s="28">
        <f aca="true" t="shared" si="151" ref="EC32:EK32">SUM(EC71*EC75*EC80/EC41)</f>
        <v>0</v>
      </c>
      <c r="ED32" s="28">
        <f t="shared" si="151"/>
        <v>0</v>
      </c>
      <c r="EE32" s="28">
        <f t="shared" si="151"/>
        <v>0</v>
      </c>
      <c r="EF32" s="28">
        <f t="shared" si="151"/>
        <v>0</v>
      </c>
      <c r="EG32" s="28">
        <f t="shared" si="151"/>
        <v>0</v>
      </c>
      <c r="EH32" s="28">
        <f t="shared" si="151"/>
        <v>0</v>
      </c>
      <c r="EI32" s="28">
        <f t="shared" si="151"/>
        <v>0</v>
      </c>
      <c r="EJ32" s="28">
        <f t="shared" si="151"/>
        <v>0</v>
      </c>
      <c r="EK32" s="28">
        <f t="shared" si="151"/>
        <v>0</v>
      </c>
      <c r="EL32" s="71">
        <f>SUM(EC32*EC41,ED41*ED32,EE32*EE41,EF41*EF32,EG32*EG41,EH41*EH32,EI32*EI41,EJ41*EJ32,EK32*EK41)/EL41</f>
        <v>0</v>
      </c>
      <c r="EM32" s="85" t="s">
        <v>187</v>
      </c>
      <c r="EN32" s="28">
        <f>SUM(EN71*EN75*EN80/EN41)</f>
        <v>0</v>
      </c>
      <c r="EO32" s="28">
        <f>SUM(EO71*EO75*EO80/EO41)</f>
        <v>0</v>
      </c>
      <c r="EP32" s="28">
        <f>SUM(EP71*EP75*EP80/EP41)</f>
        <v>0</v>
      </c>
      <c r="EQ32" s="28">
        <f>SUM(EQ71*EQ75*EQ80/EQ41)</f>
        <v>0</v>
      </c>
      <c r="ER32" s="28">
        <f>SUM(ER71*ER75*ER80/ER41)</f>
        <v>0</v>
      </c>
      <c r="ES32" s="28">
        <v>0</v>
      </c>
      <c r="ET32" s="28">
        <f>SUM(ET71*ET75*ET80/ET41)</f>
        <v>0</v>
      </c>
      <c r="EU32" s="28">
        <f>SUM(EU71*EU75*EU80/EU41)</f>
        <v>0</v>
      </c>
      <c r="EV32" s="28">
        <f>SUM(EV71*EV75*EV80/EV41)</f>
        <v>0</v>
      </c>
      <c r="EW32" s="28">
        <f>SUM(EW71*EW75*EW80/EW41)</f>
        <v>0</v>
      </c>
      <c r="EX32" s="71">
        <f>SUM(EN32*EN41,EO41*EO32,EP32*EP41,EQ41*EQ32,ER32*ER41,ES41*ES32,ET32*ET41,EU41*EU32,EV32*EV41,EW32*EW41)/EX41</f>
        <v>0</v>
      </c>
      <c r="EY32" s="85" t="s">
        <v>187</v>
      </c>
      <c r="EZ32" s="28">
        <f aca="true" t="shared" si="152" ref="EZ32:FI32">SUM(EZ71*EZ75*EZ80/EZ41)</f>
        <v>0</v>
      </c>
      <c r="FA32" s="28">
        <f t="shared" si="152"/>
        <v>0</v>
      </c>
      <c r="FB32" s="28">
        <f t="shared" si="152"/>
        <v>0</v>
      </c>
      <c r="FC32" s="28">
        <f t="shared" si="152"/>
        <v>0</v>
      </c>
      <c r="FD32" s="28">
        <f t="shared" si="152"/>
        <v>0</v>
      </c>
      <c r="FE32" s="28">
        <f t="shared" si="152"/>
        <v>0</v>
      </c>
      <c r="FF32" s="28">
        <f t="shared" si="152"/>
        <v>0</v>
      </c>
      <c r="FG32" s="28">
        <f t="shared" si="152"/>
        <v>0</v>
      </c>
      <c r="FH32" s="28">
        <f t="shared" si="152"/>
        <v>0</v>
      </c>
      <c r="FI32" s="28">
        <f t="shared" si="152"/>
        <v>0</v>
      </c>
      <c r="FJ32" s="71">
        <f>SUM(EZ32*EZ41,FA41*FA32,FB32*FB41,FC41*FC32,FD32*FD41,FE41*FE32,FF32*FF41,FG41*FG32,FH32*FH41,FI32*FI41)/FJ41</f>
        <v>0</v>
      </c>
      <c r="FK32" s="85" t="s">
        <v>187</v>
      </c>
      <c r="FL32" s="28">
        <f aca="true" t="shared" si="153" ref="FL32:FU32">SUM(FL71*FL75*FL80/FL41)</f>
        <v>0</v>
      </c>
      <c r="FM32" s="28">
        <f t="shared" si="153"/>
        <v>0</v>
      </c>
      <c r="FN32" s="28">
        <f t="shared" si="153"/>
        <v>0</v>
      </c>
      <c r="FO32" s="28">
        <f t="shared" si="153"/>
        <v>0</v>
      </c>
      <c r="FP32" s="28">
        <f t="shared" si="153"/>
        <v>0</v>
      </c>
      <c r="FQ32" s="28">
        <f t="shared" si="153"/>
        <v>0</v>
      </c>
      <c r="FR32" s="28">
        <f t="shared" si="153"/>
        <v>0</v>
      </c>
      <c r="FS32" s="28">
        <f t="shared" si="153"/>
        <v>0</v>
      </c>
      <c r="FT32" s="28">
        <f t="shared" si="153"/>
        <v>0</v>
      </c>
      <c r="FU32" s="28">
        <f t="shared" si="153"/>
        <v>0</v>
      </c>
      <c r="FV32" s="71">
        <f>SUM(FL32*FL41,FM41*FM32,FN32*FN41,FO41*FO32,FP32*FP41,FQ41*FQ32,FR32*FR41,FS41*FS32,FT32*FT41,FU32*FU41)/FV41</f>
        <v>0</v>
      </c>
      <c r="FW32" s="85" t="s">
        <v>187</v>
      </c>
      <c r="FX32" s="28">
        <f aca="true" t="shared" si="154" ref="FX32:GG32">SUM(FX71*FX75*FX80/FX41)</f>
        <v>0</v>
      </c>
      <c r="FY32" s="28">
        <f t="shared" si="154"/>
        <v>0</v>
      </c>
      <c r="FZ32" s="28">
        <f t="shared" si="154"/>
        <v>0</v>
      </c>
      <c r="GA32" s="28">
        <f t="shared" si="154"/>
        <v>0</v>
      </c>
      <c r="GB32" s="28">
        <f t="shared" si="154"/>
        <v>0</v>
      </c>
      <c r="GC32" s="28">
        <f t="shared" si="154"/>
        <v>0</v>
      </c>
      <c r="GD32" s="28">
        <f t="shared" si="154"/>
        <v>0</v>
      </c>
      <c r="GE32" s="28">
        <f t="shared" si="154"/>
        <v>0</v>
      </c>
      <c r="GF32" s="28">
        <f t="shared" si="154"/>
        <v>0</v>
      </c>
      <c r="GG32" s="28">
        <f t="shared" si="154"/>
        <v>0</v>
      </c>
      <c r="GH32" s="71">
        <f>SUM(FX32*FX41,FY41*FY32,FZ32*FZ41,GA41*GA32,GB32*GB41,GC41*GC32,GD32*GD41,GE41*GE32,GF32*GF41,GG32*GG41)/GH41</f>
        <v>0</v>
      </c>
      <c r="GI32" s="85" t="s">
        <v>187</v>
      </c>
      <c r="GJ32" s="28">
        <f aca="true" t="shared" si="155" ref="GJ32:GS32">SUM(GJ71*GJ75*GJ80/GJ41)</f>
        <v>0</v>
      </c>
      <c r="GK32" s="28">
        <f t="shared" si="155"/>
        <v>0</v>
      </c>
      <c r="GL32" s="28">
        <f t="shared" si="155"/>
        <v>0</v>
      </c>
      <c r="GM32" s="28">
        <f t="shared" si="155"/>
        <v>0</v>
      </c>
      <c r="GN32" s="28">
        <f t="shared" si="155"/>
        <v>0</v>
      </c>
      <c r="GO32" s="28">
        <f t="shared" si="155"/>
        <v>0</v>
      </c>
      <c r="GP32" s="28">
        <f t="shared" si="155"/>
        <v>0</v>
      </c>
      <c r="GQ32" s="28">
        <f t="shared" si="155"/>
        <v>0</v>
      </c>
      <c r="GR32" s="28">
        <f t="shared" si="155"/>
        <v>0</v>
      </c>
      <c r="GS32" s="28">
        <f t="shared" si="155"/>
        <v>0</v>
      </c>
      <c r="GT32" s="71">
        <f>SUM(GJ32*GJ41,GK41*GK32,GL32*GL41,GM41*GM32,GN32*GN41,GO41*GO32,GP32*GP41,GQ41*GQ32,GR32*GR41,GS32*GS41)/GT41</f>
        <v>0</v>
      </c>
      <c r="GU32" s="85" t="s">
        <v>187</v>
      </c>
      <c r="GV32" s="28">
        <f>SUM(GV71*GV75*GV80/GV41)</f>
        <v>0</v>
      </c>
      <c r="GW32" s="28">
        <f>SUM(GW71*GW75*GW80/GW41)</f>
        <v>0</v>
      </c>
      <c r="GX32" s="28">
        <v>0</v>
      </c>
      <c r="GY32" s="28">
        <f aca="true" t="shared" si="156" ref="GY32:HE32">SUM(GY71*GY75*GY80/GY41)</f>
        <v>0</v>
      </c>
      <c r="GZ32" s="28">
        <f t="shared" si="156"/>
        <v>0</v>
      </c>
      <c r="HA32" s="28">
        <f t="shared" si="156"/>
        <v>0</v>
      </c>
      <c r="HB32" s="28">
        <f t="shared" si="156"/>
        <v>0</v>
      </c>
      <c r="HC32" s="28">
        <f t="shared" si="156"/>
        <v>0</v>
      </c>
      <c r="HD32" s="28">
        <f t="shared" si="156"/>
        <v>0</v>
      </c>
      <c r="HE32" s="28">
        <f t="shared" si="156"/>
        <v>0</v>
      </c>
      <c r="HF32" s="71">
        <f>SUM(GV32*GV41,GW41*GW32,GX32*GX41,GY41*GY32,GZ32*GZ41,HA41*HA32,HB32*HB41,HC41*HC32,HD32*HD41,HE32*HE41)/HF41</f>
        <v>0</v>
      </c>
      <c r="HG32" s="85" t="s">
        <v>187</v>
      </c>
      <c r="HH32" s="28">
        <f aca="true" t="shared" si="157" ref="HH32:HQ32">SUM(HH71*HH75*HH80/HH41)</f>
        <v>0</v>
      </c>
      <c r="HI32" s="28">
        <f t="shared" si="157"/>
        <v>0</v>
      </c>
      <c r="HJ32" s="28">
        <f t="shared" si="157"/>
        <v>0</v>
      </c>
      <c r="HK32" s="28">
        <f t="shared" si="157"/>
        <v>0</v>
      </c>
      <c r="HL32" s="28">
        <f t="shared" si="157"/>
        <v>0</v>
      </c>
      <c r="HM32" s="28">
        <f t="shared" si="157"/>
        <v>0</v>
      </c>
      <c r="HN32" s="28">
        <f t="shared" si="157"/>
        <v>0</v>
      </c>
      <c r="HO32" s="28">
        <f t="shared" si="157"/>
        <v>0</v>
      </c>
      <c r="HP32" s="28">
        <f t="shared" si="157"/>
        <v>0</v>
      </c>
      <c r="HQ32" s="28">
        <f t="shared" si="157"/>
        <v>0</v>
      </c>
      <c r="HR32" s="71">
        <f>SUM(HH32*HH41,HI41*HI32,HJ32*HJ41,HK41*HK32,HL32*HL41,HM41*HM32,HN32*HN41,HO41*HO32,HP32*HP41,HQ32*HQ41)/HR41</f>
        <v>0</v>
      </c>
      <c r="HS32" s="85" t="s">
        <v>187</v>
      </c>
      <c r="HT32" s="28">
        <f>SUM(HT71*HT75*HT80/HT41)</f>
        <v>0</v>
      </c>
      <c r="HU32" s="28">
        <v>0</v>
      </c>
      <c r="HV32" s="28">
        <f aca="true" t="shared" si="158" ref="HV32:IB32">SUM(HV71*HV75*HV80/HV41)</f>
        <v>0</v>
      </c>
      <c r="HW32" s="28">
        <f t="shared" si="158"/>
        <v>0</v>
      </c>
      <c r="HX32" s="28">
        <f t="shared" si="158"/>
        <v>0</v>
      </c>
      <c r="HY32" s="28">
        <f t="shared" si="158"/>
        <v>0</v>
      </c>
      <c r="HZ32" s="28">
        <f t="shared" si="158"/>
        <v>0</v>
      </c>
      <c r="IA32" s="28">
        <f t="shared" si="158"/>
        <v>0</v>
      </c>
      <c r="IB32" s="28">
        <f t="shared" si="158"/>
        <v>0</v>
      </c>
      <c r="IC32" s="27"/>
      <c r="ID32" s="71">
        <f>SUM(HT32*HT41,HU41*HU32,HV32*HV41,HW41*HW32,HX32*HX41,HY41*HY32,HZ32*HZ41,IA41*IA32,IB32*IB41,IC32*IC41)/ID41</f>
        <v>0</v>
      </c>
      <c r="IE32" s="85" t="s">
        <v>187</v>
      </c>
      <c r="IF32" s="28">
        <f>SUM(IF71*IF75*IF80/IF41)</f>
        <v>0</v>
      </c>
      <c r="IG32" s="28">
        <f>SUM(IG71*IG75*IG80/IG41)</f>
        <v>0</v>
      </c>
      <c r="IH32" s="28">
        <f>SUM(IH71*IH75*IH80/IH41)</f>
        <v>0</v>
      </c>
      <c r="II32" s="28">
        <f>SUM(II71*II75*II80/II41)</f>
        <v>0</v>
      </c>
      <c r="IJ32" s="28">
        <v>0</v>
      </c>
      <c r="IK32" s="28">
        <f>SUM(IK71*IK75*IK80/IK41)</f>
        <v>0</v>
      </c>
      <c r="IL32" s="28">
        <v>0</v>
      </c>
      <c r="IM32" s="28">
        <f>SUM(IM71*IM75*IM80/IM41)</f>
        <v>0</v>
      </c>
      <c r="IN32" s="71">
        <f>SUM(IF32*IF41,IG41*IG32,IH32*IH41,II41*II32,IJ32*IJ41,IK41*IK32,IL32*IL41,IM41*IM32)/IN41</f>
        <v>0</v>
      </c>
    </row>
    <row r="33" spans="1:248" s="39" customFormat="1" ht="12.75" customHeight="1">
      <c r="A33" s="85" t="s">
        <v>198</v>
      </c>
      <c r="B33" s="141" t="s">
        <v>11</v>
      </c>
      <c r="C33" s="141"/>
      <c r="D33" s="141"/>
      <c r="E33" s="141"/>
      <c r="F33" s="28">
        <f>SUM(F73*F76*F82/F41)</f>
        <v>0</v>
      </c>
      <c r="G33" s="28">
        <f>SUM(G73*G76*G82/G41)</f>
        <v>0</v>
      </c>
      <c r="H33" s="28">
        <f>SUM(H73*H76*H82/H41)</f>
        <v>0</v>
      </c>
      <c r="I33" s="28">
        <f>SUM(I73*I76*I82/I41)</f>
        <v>0</v>
      </c>
      <c r="J33" s="22">
        <f>SUM(F33*F41,G41*G33,H33*H41,I41*I33)/J41</f>
        <v>0</v>
      </c>
      <c r="K33" s="85" t="s">
        <v>198</v>
      </c>
      <c r="L33" s="28">
        <f aca="true" t="shared" si="159" ref="L33:T33">SUM(L73*L76*L82/L41)</f>
        <v>0</v>
      </c>
      <c r="M33" s="28">
        <f t="shared" si="159"/>
        <v>0</v>
      </c>
      <c r="N33" s="28">
        <f t="shared" si="159"/>
        <v>0</v>
      </c>
      <c r="O33" s="28">
        <f t="shared" si="159"/>
        <v>0</v>
      </c>
      <c r="P33" s="28">
        <f t="shared" si="159"/>
        <v>0</v>
      </c>
      <c r="Q33" s="28">
        <f t="shared" si="159"/>
        <v>0</v>
      </c>
      <c r="R33" s="28">
        <f t="shared" si="159"/>
        <v>0</v>
      </c>
      <c r="S33" s="28">
        <f t="shared" si="159"/>
        <v>0</v>
      </c>
      <c r="T33" s="28">
        <f t="shared" si="159"/>
        <v>0</v>
      </c>
      <c r="U33" s="71">
        <f>SUM(L33*L41,M41*M33,N33*N41,O41*O33,P33*P41,Q41*Q33,R33*R41,S41*S33,T33*T41)/U41</f>
        <v>0</v>
      </c>
      <c r="V33" s="85" t="s">
        <v>198</v>
      </c>
      <c r="W33" s="28">
        <f aca="true" t="shared" si="160" ref="W33:AF33">SUM(W73*W76*W82/W41)</f>
        <v>0</v>
      </c>
      <c r="X33" s="28">
        <f t="shared" si="160"/>
        <v>0</v>
      </c>
      <c r="Y33" s="28">
        <f t="shared" si="160"/>
        <v>0</v>
      </c>
      <c r="Z33" s="28">
        <f t="shared" si="160"/>
        <v>0</v>
      </c>
      <c r="AA33" s="28">
        <f t="shared" si="160"/>
        <v>0</v>
      </c>
      <c r="AB33" s="28">
        <f t="shared" si="160"/>
        <v>0</v>
      </c>
      <c r="AC33" s="28">
        <f t="shared" si="160"/>
        <v>0</v>
      </c>
      <c r="AD33" s="28">
        <f t="shared" si="160"/>
        <v>0</v>
      </c>
      <c r="AE33" s="28">
        <f t="shared" si="160"/>
        <v>0</v>
      </c>
      <c r="AF33" s="28">
        <f t="shared" si="160"/>
        <v>0</v>
      </c>
      <c r="AG33" s="71">
        <f>SUM(W33*W41,X41*X33,Y33*Y41,Z41*Z33,AA33*AA41,AB41*AB33,AC33*AC41,AD41*AD33,AE33*AE41,AF33*AF41)/AG41</f>
        <v>0</v>
      </c>
      <c r="AH33" s="85" t="s">
        <v>198</v>
      </c>
      <c r="AI33" s="28">
        <f aca="true" t="shared" si="161" ref="AI33:AQ33">SUM(AI73*AI76*AI82/AI41)</f>
        <v>0</v>
      </c>
      <c r="AJ33" s="28">
        <f t="shared" si="161"/>
        <v>0</v>
      </c>
      <c r="AK33" s="28">
        <f t="shared" si="161"/>
        <v>0</v>
      </c>
      <c r="AL33" s="28">
        <f t="shared" si="161"/>
        <v>0</v>
      </c>
      <c r="AM33" s="28">
        <f t="shared" si="161"/>
        <v>0</v>
      </c>
      <c r="AN33" s="28">
        <f t="shared" si="161"/>
        <v>0</v>
      </c>
      <c r="AO33" s="28">
        <f t="shared" si="161"/>
        <v>0</v>
      </c>
      <c r="AP33" s="28">
        <f t="shared" si="161"/>
        <v>0</v>
      </c>
      <c r="AQ33" s="28">
        <f t="shared" si="161"/>
        <v>0</v>
      </c>
      <c r="AR33" s="71">
        <f>SUM(AI33*AI41,AJ41*AJ33,AK33*AK41,AL41*AL33,AM33*AM41,AN41*AN33,AO33*AO41,AP41*AP33,AQ33*AQ41)/AR41</f>
        <v>0</v>
      </c>
      <c r="AS33" s="85" t="s">
        <v>198</v>
      </c>
      <c r="AT33" s="28">
        <f aca="true" t="shared" si="162" ref="AT33:BC33">SUM(AT73*AT76*AT82/AT41)</f>
        <v>0</v>
      </c>
      <c r="AU33" s="28">
        <f t="shared" si="162"/>
        <v>0</v>
      </c>
      <c r="AV33" s="28">
        <f t="shared" si="162"/>
        <v>0</v>
      </c>
      <c r="AW33" s="28">
        <f t="shared" si="162"/>
        <v>0</v>
      </c>
      <c r="AX33" s="28">
        <f t="shared" si="162"/>
        <v>0</v>
      </c>
      <c r="AY33" s="28">
        <f t="shared" si="162"/>
        <v>0</v>
      </c>
      <c r="AZ33" s="28">
        <f t="shared" si="162"/>
        <v>0</v>
      </c>
      <c r="BA33" s="28">
        <f t="shared" si="162"/>
        <v>0</v>
      </c>
      <c r="BB33" s="28">
        <f t="shared" si="162"/>
        <v>0</v>
      </c>
      <c r="BC33" s="28">
        <f t="shared" si="162"/>
        <v>0</v>
      </c>
      <c r="BD33" s="71">
        <f>SUM(AT33*AT41,AU41*AU33,AV33*AV41,AW41*AW33,AX33*AX41,AY41*AY33,AZ33*AZ41,BA33*BA41,BB41*BB33,BC33*BC41)/BD41</f>
        <v>0</v>
      </c>
      <c r="BE33" s="85" t="s">
        <v>198</v>
      </c>
      <c r="BF33" s="28">
        <f aca="true" t="shared" si="163" ref="BF33:BN33">SUM(BF73*BF76*BF82/BF41)</f>
        <v>0</v>
      </c>
      <c r="BG33" s="28">
        <f t="shared" si="163"/>
        <v>0</v>
      </c>
      <c r="BH33" s="28">
        <f t="shared" si="163"/>
        <v>0</v>
      </c>
      <c r="BI33" s="28">
        <f t="shared" si="163"/>
        <v>0</v>
      </c>
      <c r="BJ33" s="28">
        <f t="shared" si="163"/>
        <v>0</v>
      </c>
      <c r="BK33" s="28">
        <f t="shared" si="163"/>
        <v>0</v>
      </c>
      <c r="BL33" s="28">
        <f t="shared" si="163"/>
        <v>0</v>
      </c>
      <c r="BM33" s="28">
        <f t="shared" si="163"/>
        <v>0</v>
      </c>
      <c r="BN33" s="28">
        <f t="shared" si="163"/>
        <v>0</v>
      </c>
      <c r="BO33" s="71">
        <f>SUM(BF33*BF41,BG41*BG33,BH33*BH41,BI41*BI33,BJ33*BJ41,BK41*BK33,BL33*BL41,BM41*BM33,BN33*BN41)/BO41</f>
        <v>0</v>
      </c>
      <c r="BP33" s="85" t="s">
        <v>198</v>
      </c>
      <c r="BQ33" s="28">
        <f aca="true" t="shared" si="164" ref="BQ33:BY33">SUM(BQ73*BQ76*BQ82/BQ41)</f>
        <v>0</v>
      </c>
      <c r="BR33" s="28">
        <f t="shared" si="164"/>
        <v>0</v>
      </c>
      <c r="BS33" s="28">
        <f t="shared" si="164"/>
        <v>0</v>
      </c>
      <c r="BT33" s="28">
        <f t="shared" si="164"/>
        <v>0</v>
      </c>
      <c r="BU33" s="28">
        <f t="shared" si="164"/>
        <v>0</v>
      </c>
      <c r="BV33" s="28">
        <f t="shared" si="164"/>
        <v>0</v>
      </c>
      <c r="BW33" s="28">
        <f t="shared" si="164"/>
        <v>0</v>
      </c>
      <c r="BX33" s="28">
        <f t="shared" si="164"/>
        <v>0</v>
      </c>
      <c r="BY33" s="28">
        <f t="shared" si="164"/>
        <v>0</v>
      </c>
      <c r="BZ33" s="71">
        <f>SUM(BQ33*BQ41,BR41*BR33,BS33*BS41,BT41*BT33,BU33*BU41,BV41*BV33,BW33*BW41,BX41*BX33,BY33*BY41)/BZ41</f>
        <v>0</v>
      </c>
      <c r="CA33" s="85" t="s">
        <v>198</v>
      </c>
      <c r="CB33" s="28">
        <f aca="true" t="shared" si="165" ref="CB33:CJ33">SUM(CB73*CB76*CB82/CB41)</f>
        <v>0</v>
      </c>
      <c r="CC33" s="28">
        <f t="shared" si="165"/>
        <v>0</v>
      </c>
      <c r="CD33" s="28">
        <f t="shared" si="165"/>
        <v>0</v>
      </c>
      <c r="CE33" s="28">
        <f t="shared" si="165"/>
        <v>0</v>
      </c>
      <c r="CF33" s="28">
        <f t="shared" si="165"/>
        <v>0</v>
      </c>
      <c r="CG33" s="28">
        <f t="shared" si="165"/>
        <v>0</v>
      </c>
      <c r="CH33" s="28">
        <f t="shared" si="165"/>
        <v>0</v>
      </c>
      <c r="CI33" s="28">
        <f t="shared" si="165"/>
        <v>0</v>
      </c>
      <c r="CJ33" s="28">
        <f t="shared" si="165"/>
        <v>0</v>
      </c>
      <c r="CK33" s="71">
        <f>SUM(CB33*CB41,CC41*CC33,CD33*CD41,CE41*CE33,CF33*CF41,CG41*CG33,CH33*CH41,CI41*CI33,CJ33*CJ41)/CK41</f>
        <v>0</v>
      </c>
      <c r="CL33" s="85" t="s">
        <v>198</v>
      </c>
      <c r="CM33" s="28">
        <f aca="true" t="shared" si="166" ref="CM33:CV33">SUM(CM73*CM76*CM82/CM41)</f>
        <v>0</v>
      </c>
      <c r="CN33" s="28">
        <f t="shared" si="166"/>
        <v>0</v>
      </c>
      <c r="CO33" s="28">
        <f t="shared" si="166"/>
        <v>0</v>
      </c>
      <c r="CP33" s="28">
        <f t="shared" si="166"/>
        <v>0</v>
      </c>
      <c r="CQ33" s="28">
        <f t="shared" si="166"/>
        <v>0</v>
      </c>
      <c r="CR33" s="28">
        <f t="shared" si="166"/>
        <v>0</v>
      </c>
      <c r="CS33" s="28">
        <f t="shared" si="166"/>
        <v>0</v>
      </c>
      <c r="CT33" s="28">
        <f t="shared" si="166"/>
        <v>0</v>
      </c>
      <c r="CU33" s="28">
        <f t="shared" si="166"/>
        <v>0</v>
      </c>
      <c r="CV33" s="28">
        <f t="shared" si="166"/>
        <v>0</v>
      </c>
      <c r="CW33" s="71">
        <f>SUM(CM33*CM41,CN41*CN33,CO33*CO41,CP41*CP33,CQ33*CQ41,CR41*CR33,CS33*CS41,CT33*CT41,CU41*CU33,CV33*CV41)/CW41</f>
        <v>0</v>
      </c>
      <c r="CX33" s="85" t="s">
        <v>198</v>
      </c>
      <c r="CY33" s="28">
        <f aca="true" t="shared" si="167" ref="CY33:DG33">SUM(CY73*CY76*CY82/CY41)</f>
        <v>0</v>
      </c>
      <c r="CZ33" s="28">
        <f t="shared" si="167"/>
        <v>0</v>
      </c>
      <c r="DA33" s="28">
        <f t="shared" si="167"/>
        <v>0</v>
      </c>
      <c r="DB33" s="28">
        <f t="shared" si="167"/>
        <v>0</v>
      </c>
      <c r="DC33" s="28">
        <f t="shared" si="167"/>
        <v>0</v>
      </c>
      <c r="DD33" s="28">
        <f t="shared" si="167"/>
        <v>0</v>
      </c>
      <c r="DE33" s="28">
        <f t="shared" si="167"/>
        <v>0</v>
      </c>
      <c r="DF33" s="28">
        <f t="shared" si="167"/>
        <v>0</v>
      </c>
      <c r="DG33" s="28">
        <f t="shared" si="167"/>
        <v>0</v>
      </c>
      <c r="DH33" s="71">
        <f>SUM(CY33*CY41,CZ41*CZ33,DA33*DA41,DB41*DB33,DC33*DC41,DD41*DD33,DE33*DE41,DF41*DF33,DG33*DG41)/DH41</f>
        <v>0</v>
      </c>
      <c r="DI33" s="85" t="s">
        <v>198</v>
      </c>
      <c r="DJ33" s="28">
        <f>SUM(DJ73*DJ76*DJ82/DJ41)</f>
        <v>0</v>
      </c>
      <c r="DK33" s="28">
        <f>SUM(DK73*DK76*DK82/DK41)</f>
        <v>0</v>
      </c>
      <c r="DL33" s="71">
        <f>SUM(DJ33*DJ41,DK41*DK33)/DL41</f>
        <v>0</v>
      </c>
      <c r="DM33" s="69">
        <f>SUM(DL33*DL41,DH41*DH33,CW33*CW41,CK41*CK33,BZ33*BZ41,BO41*BO33,BD33*BD41,AR41*AR33,AG33*AG41,U33*U41,J33*J41)/DM41</f>
        <v>0</v>
      </c>
      <c r="DN33" s="72">
        <f>SUM(EA33*EA41,EL33*EL41,EX33*EX41,FJ33*FJ41,FV33*FV41,GH33*GH41,GT33*GT41,HF33*HF41,HR33*HR41,ID33*ID41)/DN41</f>
        <v>0</v>
      </c>
      <c r="DO33" s="72">
        <f>SUM(IN33)</f>
        <v>0</v>
      </c>
      <c r="DP33" s="73">
        <f>SUM(DO33*DO41,DN33*DN41,DM33*DM41)/DP41</f>
        <v>0</v>
      </c>
      <c r="DQ33" s="85" t="s">
        <v>198</v>
      </c>
      <c r="DR33" s="28">
        <f aca="true" t="shared" si="168" ref="DR33:DZ33">SUM(DR73*DR76*DR82/DR41)</f>
        <v>0</v>
      </c>
      <c r="DS33" s="28">
        <f t="shared" si="168"/>
        <v>0</v>
      </c>
      <c r="DT33" s="28">
        <f t="shared" si="168"/>
        <v>0</v>
      </c>
      <c r="DU33" s="28">
        <f t="shared" si="168"/>
        <v>0</v>
      </c>
      <c r="DV33" s="28">
        <f t="shared" si="168"/>
        <v>0</v>
      </c>
      <c r="DW33" s="28">
        <f t="shared" si="168"/>
        <v>0</v>
      </c>
      <c r="DX33" s="28">
        <f t="shared" si="168"/>
        <v>0</v>
      </c>
      <c r="DY33" s="28">
        <f t="shared" si="168"/>
        <v>0</v>
      </c>
      <c r="DZ33" s="28">
        <f t="shared" si="168"/>
        <v>0</v>
      </c>
      <c r="EA33" s="71">
        <f>SUM(DR33*DR41,DS41*DS33,DT33*DT41,DU41*DU33,DV33*DV41,DW41*DW33,DX33*DX41,DY41*DY33,DZ33*DZ41)/EA41</f>
        <v>0</v>
      </c>
      <c r="EB33" s="85" t="s">
        <v>198</v>
      </c>
      <c r="EC33" s="28">
        <f aca="true" t="shared" si="169" ref="EC33:EK33">SUM(EC73*EC76*EC82/EC41)</f>
        <v>0</v>
      </c>
      <c r="ED33" s="28">
        <f t="shared" si="169"/>
        <v>0</v>
      </c>
      <c r="EE33" s="28">
        <f t="shared" si="169"/>
        <v>0</v>
      </c>
      <c r="EF33" s="28">
        <f t="shared" si="169"/>
        <v>0</v>
      </c>
      <c r="EG33" s="28">
        <f t="shared" si="169"/>
        <v>0</v>
      </c>
      <c r="EH33" s="28">
        <f t="shared" si="169"/>
        <v>0</v>
      </c>
      <c r="EI33" s="28">
        <f t="shared" si="169"/>
        <v>0</v>
      </c>
      <c r="EJ33" s="28">
        <f t="shared" si="169"/>
        <v>0</v>
      </c>
      <c r="EK33" s="28">
        <f t="shared" si="169"/>
        <v>0</v>
      </c>
      <c r="EL33" s="71">
        <f>SUM(EC33*EC41,ED41*ED33,EE33*EE41,EF41*EF33,EG33*EG41,EH41*EH33,EI33*EI41,EJ41*EJ33,EK33*EK41)/EL41</f>
        <v>0</v>
      </c>
      <c r="EM33" s="85" t="s">
        <v>198</v>
      </c>
      <c r="EN33" s="28">
        <f>SUM(EN73*EN76*EN82/EN41)</f>
        <v>0</v>
      </c>
      <c r="EO33" s="28">
        <f>SUM(EO73*EO76*EO82/EO41)</f>
        <v>0</v>
      </c>
      <c r="EP33" s="28">
        <f>SUM(EP73*EP76*EP82/EP41)</f>
        <v>0</v>
      </c>
      <c r="EQ33" s="28">
        <f>SUM(EQ73*EQ76*EQ82/EQ41)</f>
        <v>0</v>
      </c>
      <c r="ER33" s="28">
        <f>SUM(ER73*ER76*ER82/ER41)</f>
        <v>0</v>
      </c>
      <c r="ES33" s="28">
        <v>0</v>
      </c>
      <c r="ET33" s="28">
        <f>SUM(ET73*ET76*ET82/ET41)</f>
        <v>0</v>
      </c>
      <c r="EU33" s="28">
        <f>SUM(EU73*EU76*EU82/EU41)</f>
        <v>0</v>
      </c>
      <c r="EV33" s="28">
        <f>SUM(EV73*EV76*EV82/EV41)</f>
        <v>0</v>
      </c>
      <c r="EW33" s="28">
        <f>SUM(EW73*EW76*EW82/EW41)</f>
        <v>0</v>
      </c>
      <c r="EX33" s="71">
        <f>SUM(EN33*EN41,EO41*EO33,EP33*EP41,EQ41*EQ33,ER33*ER41,ES41*ES33,ET33*ET41,EU41*EU33,EV33*EV41,EW33*EW41)/EX41</f>
        <v>0</v>
      </c>
      <c r="EY33" s="85" t="s">
        <v>198</v>
      </c>
      <c r="EZ33" s="28">
        <f aca="true" t="shared" si="170" ref="EZ33:FI33">SUM(EZ73*EZ76*EZ82/EZ41)</f>
        <v>0</v>
      </c>
      <c r="FA33" s="28">
        <f t="shared" si="170"/>
        <v>0</v>
      </c>
      <c r="FB33" s="28">
        <f t="shared" si="170"/>
        <v>0</v>
      </c>
      <c r="FC33" s="28">
        <f t="shared" si="170"/>
        <v>0</v>
      </c>
      <c r="FD33" s="28">
        <f t="shared" si="170"/>
        <v>0</v>
      </c>
      <c r="FE33" s="28">
        <f t="shared" si="170"/>
        <v>0</v>
      </c>
      <c r="FF33" s="28">
        <f t="shared" si="170"/>
        <v>0</v>
      </c>
      <c r="FG33" s="28">
        <f t="shared" si="170"/>
        <v>0</v>
      </c>
      <c r="FH33" s="28">
        <f t="shared" si="170"/>
        <v>0</v>
      </c>
      <c r="FI33" s="28">
        <f t="shared" si="170"/>
        <v>0</v>
      </c>
      <c r="FJ33" s="71">
        <f>SUM(EZ33*EZ41,FA41*FA33,FB33*FB41,FC41*FC33,FD33*FD41,FE41*FE33,FF33*FF41,FG41*FG33,FH33*FH41,FI33*FI41)/FJ41</f>
        <v>0</v>
      </c>
      <c r="FK33" s="85" t="s">
        <v>198</v>
      </c>
      <c r="FL33" s="28">
        <f aca="true" t="shared" si="171" ref="FL33:FU33">SUM(FL73*FL76*FL82/FL41)</f>
        <v>0</v>
      </c>
      <c r="FM33" s="28">
        <f t="shared" si="171"/>
        <v>0</v>
      </c>
      <c r="FN33" s="28">
        <f t="shared" si="171"/>
        <v>0</v>
      </c>
      <c r="FO33" s="28">
        <f t="shared" si="171"/>
        <v>0</v>
      </c>
      <c r="FP33" s="28">
        <f t="shared" si="171"/>
        <v>0</v>
      </c>
      <c r="FQ33" s="28">
        <f t="shared" si="171"/>
        <v>0</v>
      </c>
      <c r="FR33" s="28">
        <f t="shared" si="171"/>
        <v>0</v>
      </c>
      <c r="FS33" s="28">
        <f t="shared" si="171"/>
        <v>0</v>
      </c>
      <c r="FT33" s="28">
        <f t="shared" si="171"/>
        <v>0</v>
      </c>
      <c r="FU33" s="28">
        <f t="shared" si="171"/>
        <v>0</v>
      </c>
      <c r="FV33" s="71">
        <f>SUM(FL33*FL41,FM41*FM33,FN33*FN41,FO41*FO33,FP33*FP41,FQ41*FQ33,FR33*FR41,FS41*FS33,FT33*FT41,FU33*FU41)/FV41</f>
        <v>0</v>
      </c>
      <c r="FW33" s="85" t="s">
        <v>198</v>
      </c>
      <c r="FX33" s="28">
        <f aca="true" t="shared" si="172" ref="FX33:GG33">SUM(FX73*FX76*FX82/FX41)</f>
        <v>0</v>
      </c>
      <c r="FY33" s="28">
        <f t="shared" si="172"/>
        <v>0</v>
      </c>
      <c r="FZ33" s="28">
        <f t="shared" si="172"/>
        <v>0</v>
      </c>
      <c r="GA33" s="28">
        <f t="shared" si="172"/>
        <v>0</v>
      </c>
      <c r="GB33" s="28">
        <f t="shared" si="172"/>
        <v>0</v>
      </c>
      <c r="GC33" s="28">
        <f t="shared" si="172"/>
        <v>0</v>
      </c>
      <c r="GD33" s="28">
        <f t="shared" si="172"/>
        <v>0</v>
      </c>
      <c r="GE33" s="28">
        <f t="shared" si="172"/>
        <v>0</v>
      </c>
      <c r="GF33" s="28">
        <f t="shared" si="172"/>
        <v>0</v>
      </c>
      <c r="GG33" s="28">
        <f t="shared" si="172"/>
        <v>0</v>
      </c>
      <c r="GH33" s="71">
        <f>SUM(FX33*FX41,FY41*FY33,FZ33*FZ41,GA41*GA33,GB33*GB41,GC41*GC33,GD33*GD41,GE41*GE33,GF33*GF41,GG33*GG41)/GH41</f>
        <v>0</v>
      </c>
      <c r="GI33" s="85" t="s">
        <v>198</v>
      </c>
      <c r="GJ33" s="28">
        <f aca="true" t="shared" si="173" ref="GJ33:GS33">SUM(GJ73*GJ76*GJ82/GJ41)</f>
        <v>0</v>
      </c>
      <c r="GK33" s="28">
        <f t="shared" si="173"/>
        <v>0</v>
      </c>
      <c r="GL33" s="28">
        <f t="shared" si="173"/>
        <v>0</v>
      </c>
      <c r="GM33" s="28">
        <f t="shared" si="173"/>
        <v>0</v>
      </c>
      <c r="GN33" s="28">
        <f t="shared" si="173"/>
        <v>0</v>
      </c>
      <c r="GO33" s="28">
        <f t="shared" si="173"/>
        <v>0</v>
      </c>
      <c r="GP33" s="28">
        <f t="shared" si="173"/>
        <v>0</v>
      </c>
      <c r="GQ33" s="28">
        <f t="shared" si="173"/>
        <v>0</v>
      </c>
      <c r="GR33" s="28">
        <f t="shared" si="173"/>
        <v>0</v>
      </c>
      <c r="GS33" s="28">
        <f t="shared" si="173"/>
        <v>0</v>
      </c>
      <c r="GT33" s="71">
        <f>SUM(GJ33*GJ41,GK41*GK33,GL33*GL41,GM41*GM33,GN33*GN41,GO41*GO33,GP33*GP41,GQ41*GQ33,GR33*GR41,GS33*GS41)/GT41</f>
        <v>0</v>
      </c>
      <c r="GU33" s="85" t="s">
        <v>198</v>
      </c>
      <c r="GV33" s="28">
        <f>SUM(GV73*GV76*GV82/GV41)</f>
        <v>0</v>
      </c>
      <c r="GW33" s="28">
        <f>SUM(GW73*GW76*GW82/GW41)</f>
        <v>0</v>
      </c>
      <c r="GX33" s="28">
        <v>0</v>
      </c>
      <c r="GY33" s="28">
        <f aca="true" t="shared" si="174" ref="GY33:HE33">SUM(GY73*GY76*GY82/GY41)</f>
        <v>0</v>
      </c>
      <c r="GZ33" s="28">
        <f t="shared" si="174"/>
        <v>0</v>
      </c>
      <c r="HA33" s="28">
        <f t="shared" si="174"/>
        <v>0</v>
      </c>
      <c r="HB33" s="28">
        <f t="shared" si="174"/>
        <v>0</v>
      </c>
      <c r="HC33" s="28">
        <f t="shared" si="174"/>
        <v>0</v>
      </c>
      <c r="HD33" s="28">
        <f t="shared" si="174"/>
        <v>0</v>
      </c>
      <c r="HE33" s="28">
        <f t="shared" si="174"/>
        <v>0</v>
      </c>
      <c r="HF33" s="71">
        <f>SUM(GV33*GV41,GW41*GW33,GX33*GX41,GY41*GY33,GZ33*GZ41,HA41*HA33,HB33*HB41,HC41*HC33,HD33*HD41,HE33*HE41)/HF41</f>
        <v>0</v>
      </c>
      <c r="HG33" s="85" t="s">
        <v>198</v>
      </c>
      <c r="HH33" s="28">
        <f aca="true" t="shared" si="175" ref="HH33:HQ33">SUM(HH73*HH76*HH82/HH41)</f>
        <v>0</v>
      </c>
      <c r="HI33" s="28">
        <f t="shared" si="175"/>
        <v>0</v>
      </c>
      <c r="HJ33" s="28">
        <f t="shared" si="175"/>
        <v>0</v>
      </c>
      <c r="HK33" s="28">
        <f t="shared" si="175"/>
        <v>0</v>
      </c>
      <c r="HL33" s="28">
        <f t="shared" si="175"/>
        <v>0</v>
      </c>
      <c r="HM33" s="28">
        <f t="shared" si="175"/>
        <v>0</v>
      </c>
      <c r="HN33" s="28">
        <f t="shared" si="175"/>
        <v>0</v>
      </c>
      <c r="HO33" s="28">
        <f t="shared" si="175"/>
        <v>0</v>
      </c>
      <c r="HP33" s="28">
        <f t="shared" si="175"/>
        <v>0</v>
      </c>
      <c r="HQ33" s="28">
        <f t="shared" si="175"/>
        <v>0</v>
      </c>
      <c r="HR33" s="71">
        <f>SUM(HH33*HH41,HI41*HI33,HJ33*HJ41,HK41*HK33,HL33*HL41,HM41*HM33,HN33*HN41,HO41*HO33,HP33*HP41,HQ33*HQ41)/HR41</f>
        <v>0</v>
      </c>
      <c r="HS33" s="85" t="s">
        <v>198</v>
      </c>
      <c r="HT33" s="28">
        <f>SUM(HT73*HT76*HT82/HT41)</f>
        <v>0</v>
      </c>
      <c r="HU33" s="28">
        <v>0</v>
      </c>
      <c r="HV33" s="28">
        <f aca="true" t="shared" si="176" ref="HV33:IB33">SUM(HV73*HV76*HV82/HV41)</f>
        <v>0</v>
      </c>
      <c r="HW33" s="28">
        <f t="shared" si="176"/>
        <v>0</v>
      </c>
      <c r="HX33" s="28">
        <f t="shared" si="176"/>
        <v>0</v>
      </c>
      <c r="HY33" s="28">
        <f t="shared" si="176"/>
        <v>0</v>
      </c>
      <c r="HZ33" s="28">
        <f t="shared" si="176"/>
        <v>0</v>
      </c>
      <c r="IA33" s="28">
        <f t="shared" si="176"/>
        <v>0</v>
      </c>
      <c r="IB33" s="28">
        <f t="shared" si="176"/>
        <v>0</v>
      </c>
      <c r="IC33" s="27"/>
      <c r="ID33" s="71">
        <f>SUM(HT33*HT41,HU41*HU33,HV33*HV41,HW41*HW33,HX33*HX41,HY41*HY33,HZ33*HZ41,IA41*IA33,IB33*IB41,IC33*IC41)/ID41</f>
        <v>0</v>
      </c>
      <c r="IE33" s="85" t="s">
        <v>198</v>
      </c>
      <c r="IF33" s="28">
        <f>SUM(IF73*IF76*IF82/IF41)</f>
        <v>0</v>
      </c>
      <c r="IG33" s="28">
        <f>SUM(IG73*IG76*IG82/IG41)</f>
        <v>0</v>
      </c>
      <c r="IH33" s="28">
        <f>SUM(IH73*IH76*IH82/IH41)</f>
        <v>0</v>
      </c>
      <c r="II33" s="28">
        <f>SUM(II73*II76*II82/II41)</f>
        <v>0</v>
      </c>
      <c r="IJ33" s="28">
        <v>0</v>
      </c>
      <c r="IK33" s="28">
        <f>SUM(IK73*IK76*IK82/IK41)</f>
        <v>0</v>
      </c>
      <c r="IL33" s="28">
        <v>0</v>
      </c>
      <c r="IM33" s="28">
        <f>SUM(IM73*IM76*IM82/IM41)</f>
        <v>0</v>
      </c>
      <c r="IN33" s="71">
        <f>SUM(IF33*IF41,IG41*IG33,IH33*IH41,II41*II33,IJ33*IJ41,IK41*IK33,IL33*IL41,IM41*IM33)/IN41</f>
        <v>0</v>
      </c>
    </row>
    <row r="34" spans="1:248" s="39" customFormat="1" ht="39" customHeight="1">
      <c r="A34" s="86" t="s">
        <v>43</v>
      </c>
      <c r="B34" s="139" t="s">
        <v>25</v>
      </c>
      <c r="C34" s="139"/>
      <c r="D34" s="139"/>
      <c r="E34" s="139"/>
      <c r="F34" s="29">
        <f>SUM(F36:F37)</f>
        <v>4.91</v>
      </c>
      <c r="G34" s="29">
        <f>SUM(G36:G37)</f>
        <v>4.91</v>
      </c>
      <c r="H34" s="29">
        <f>SUM(H36:H37)</f>
        <v>4.91</v>
      </c>
      <c r="I34" s="29">
        <f>SUM(I36:I37)</f>
        <v>2.47</v>
      </c>
      <c r="J34" s="29">
        <f>SUM(J36:J37)</f>
        <v>4.782352996688809</v>
      </c>
      <c r="K34" s="86" t="s">
        <v>43</v>
      </c>
      <c r="L34" s="29">
        <f aca="true" t="shared" si="177" ref="L34:T34">SUM(L36:L37)</f>
        <v>4.73</v>
      </c>
      <c r="M34" s="29">
        <f t="shared" si="177"/>
        <v>4.91</v>
      </c>
      <c r="N34" s="29">
        <f t="shared" si="177"/>
        <v>4.91</v>
      </c>
      <c r="O34" s="29">
        <f t="shared" si="177"/>
        <v>4.91</v>
      </c>
      <c r="P34" s="29">
        <f t="shared" si="177"/>
        <v>4.91</v>
      </c>
      <c r="Q34" s="29">
        <f t="shared" si="177"/>
        <v>4.91</v>
      </c>
      <c r="R34" s="29">
        <f t="shared" si="177"/>
        <v>4.91</v>
      </c>
      <c r="S34" s="29">
        <f t="shared" si="177"/>
        <v>4.91</v>
      </c>
      <c r="T34" s="29">
        <f t="shared" si="177"/>
        <v>4.91</v>
      </c>
      <c r="U34" s="87">
        <f>SUM(U36,U37)</f>
        <v>4.91</v>
      </c>
      <c r="V34" s="86" t="s">
        <v>43</v>
      </c>
      <c r="W34" s="29">
        <f aca="true" t="shared" si="178" ref="W34:AF34">SUM(W36:W37)</f>
        <v>4.91</v>
      </c>
      <c r="X34" s="29">
        <f t="shared" si="178"/>
        <v>4.91</v>
      </c>
      <c r="Y34" s="29">
        <f t="shared" si="178"/>
        <v>4.91</v>
      </c>
      <c r="Z34" s="29">
        <f t="shared" si="178"/>
        <v>4.91</v>
      </c>
      <c r="AA34" s="29">
        <f t="shared" si="178"/>
        <v>4.91</v>
      </c>
      <c r="AB34" s="29">
        <f t="shared" si="178"/>
        <v>4.91</v>
      </c>
      <c r="AC34" s="29">
        <f t="shared" si="178"/>
        <v>4.91</v>
      </c>
      <c r="AD34" s="29">
        <f t="shared" si="178"/>
        <v>4.91</v>
      </c>
      <c r="AE34" s="29">
        <f t="shared" si="178"/>
        <v>4.91</v>
      </c>
      <c r="AF34" s="29">
        <f t="shared" si="178"/>
        <v>4.91</v>
      </c>
      <c r="AG34" s="87">
        <f>SUM(AG36,AG37)</f>
        <v>4.909999999999998</v>
      </c>
      <c r="AH34" s="86" t="s">
        <v>43</v>
      </c>
      <c r="AI34" s="29">
        <f aca="true" t="shared" si="179" ref="AI34:AQ34">SUM(AI36:AI37)</f>
        <v>4.91</v>
      </c>
      <c r="AJ34" s="29">
        <f t="shared" si="179"/>
        <v>4.91</v>
      </c>
      <c r="AK34" s="29">
        <f t="shared" si="179"/>
        <v>4.91</v>
      </c>
      <c r="AL34" s="29">
        <f t="shared" si="179"/>
        <v>4.91</v>
      </c>
      <c r="AM34" s="29">
        <f t="shared" si="179"/>
        <v>4.91</v>
      </c>
      <c r="AN34" s="29">
        <f t="shared" si="179"/>
        <v>4.91</v>
      </c>
      <c r="AO34" s="29">
        <f t="shared" si="179"/>
        <v>4.91</v>
      </c>
      <c r="AP34" s="29">
        <f t="shared" si="179"/>
        <v>4.91</v>
      </c>
      <c r="AQ34" s="29">
        <f t="shared" si="179"/>
        <v>4.91</v>
      </c>
      <c r="AR34" s="87">
        <f>SUM(AR36,AR37)</f>
        <v>4.91</v>
      </c>
      <c r="AS34" s="86" t="s">
        <v>43</v>
      </c>
      <c r="AT34" s="29">
        <f>SUM(AT36:AT37)</f>
        <v>4.91</v>
      </c>
      <c r="AU34" s="29">
        <f>SUM(AU36:AU37)</f>
        <v>4.91</v>
      </c>
      <c r="AV34" s="29">
        <f aca="true" t="shared" si="180" ref="AV34:BC34">SUM(AV36:AV37)</f>
        <v>4.91</v>
      </c>
      <c r="AW34" s="29">
        <f t="shared" si="180"/>
        <v>4.91</v>
      </c>
      <c r="AX34" s="29">
        <f t="shared" si="180"/>
        <v>4.91</v>
      </c>
      <c r="AY34" s="29">
        <f t="shared" si="180"/>
        <v>4.91</v>
      </c>
      <c r="AZ34" s="29">
        <f t="shared" si="180"/>
        <v>4.91</v>
      </c>
      <c r="BA34" s="29">
        <f t="shared" si="180"/>
        <v>4.91</v>
      </c>
      <c r="BB34" s="29">
        <f t="shared" si="180"/>
        <v>4.91</v>
      </c>
      <c r="BC34" s="29">
        <f t="shared" si="180"/>
        <v>4.91</v>
      </c>
      <c r="BD34" s="87">
        <f>SUM(BD36,BD37)</f>
        <v>4.91</v>
      </c>
      <c r="BE34" s="86" t="s">
        <v>43</v>
      </c>
      <c r="BF34" s="29">
        <f aca="true" t="shared" si="181" ref="BF34:BN34">SUM(BF36:BF37)</f>
        <v>4.91</v>
      </c>
      <c r="BG34" s="29">
        <f t="shared" si="181"/>
        <v>4.91</v>
      </c>
      <c r="BH34" s="29">
        <f t="shared" si="181"/>
        <v>4.91</v>
      </c>
      <c r="BI34" s="29">
        <f t="shared" si="181"/>
        <v>4.91</v>
      </c>
      <c r="BJ34" s="29">
        <f t="shared" si="181"/>
        <v>4.91</v>
      </c>
      <c r="BK34" s="29">
        <f t="shared" si="181"/>
        <v>4.91</v>
      </c>
      <c r="BL34" s="29">
        <f t="shared" si="181"/>
        <v>4.91</v>
      </c>
      <c r="BM34" s="29">
        <f t="shared" si="181"/>
        <v>4.91</v>
      </c>
      <c r="BN34" s="29">
        <f t="shared" si="181"/>
        <v>4.91</v>
      </c>
      <c r="BO34" s="87">
        <f>SUM(BO36,BO37)</f>
        <v>4.91</v>
      </c>
      <c r="BP34" s="86" t="s">
        <v>43</v>
      </c>
      <c r="BQ34" s="29">
        <f aca="true" t="shared" si="182" ref="BQ34:BY34">SUM(BQ36:BQ37)</f>
        <v>4.91</v>
      </c>
      <c r="BR34" s="29">
        <f t="shared" si="182"/>
        <v>4.91</v>
      </c>
      <c r="BS34" s="29">
        <f t="shared" si="182"/>
        <v>4.91</v>
      </c>
      <c r="BT34" s="29">
        <f t="shared" si="182"/>
        <v>4.91</v>
      </c>
      <c r="BU34" s="29">
        <f t="shared" si="182"/>
        <v>4.91</v>
      </c>
      <c r="BV34" s="29">
        <f t="shared" si="182"/>
        <v>4.91</v>
      </c>
      <c r="BW34" s="29">
        <f t="shared" si="182"/>
        <v>4.91</v>
      </c>
      <c r="BX34" s="29">
        <f t="shared" si="182"/>
        <v>4.91</v>
      </c>
      <c r="BY34" s="29">
        <f t="shared" si="182"/>
        <v>4.91</v>
      </c>
      <c r="BZ34" s="87">
        <f>SUM(BZ36,BZ37)</f>
        <v>4.91</v>
      </c>
      <c r="CA34" s="86" t="s">
        <v>43</v>
      </c>
      <c r="CB34" s="29">
        <f>SUM(CB36:CB37)</f>
        <v>4.91</v>
      </c>
      <c r="CC34" s="29">
        <f>SUM(CC36:CC37)</f>
        <v>4.91</v>
      </c>
      <c r="CD34" s="29">
        <f aca="true" t="shared" si="183" ref="CD34:CJ34">SUM(CD36:CD37)</f>
        <v>4.91</v>
      </c>
      <c r="CE34" s="29">
        <f t="shared" si="183"/>
        <v>4.91</v>
      </c>
      <c r="CF34" s="29">
        <f t="shared" si="183"/>
        <v>4.91</v>
      </c>
      <c r="CG34" s="29">
        <f t="shared" si="183"/>
        <v>4.91</v>
      </c>
      <c r="CH34" s="29">
        <f t="shared" si="183"/>
        <v>4.91</v>
      </c>
      <c r="CI34" s="29">
        <f t="shared" si="183"/>
        <v>4.91</v>
      </c>
      <c r="CJ34" s="29">
        <f t="shared" si="183"/>
        <v>4.91</v>
      </c>
      <c r="CK34" s="87">
        <f>SUM(CK36,CK37)</f>
        <v>4.909999999999999</v>
      </c>
      <c r="CL34" s="86" t="s">
        <v>43</v>
      </c>
      <c r="CM34" s="29">
        <f aca="true" t="shared" si="184" ref="CM34:CV34">SUM(CM36:CM37)</f>
        <v>4.91</v>
      </c>
      <c r="CN34" s="29">
        <f t="shared" si="184"/>
        <v>4.91</v>
      </c>
      <c r="CO34" s="29">
        <f t="shared" si="184"/>
        <v>4.91</v>
      </c>
      <c r="CP34" s="29">
        <f t="shared" si="184"/>
        <v>4.91</v>
      </c>
      <c r="CQ34" s="29">
        <f t="shared" si="184"/>
        <v>4.91</v>
      </c>
      <c r="CR34" s="29">
        <f t="shared" si="184"/>
        <v>4.91</v>
      </c>
      <c r="CS34" s="29">
        <f t="shared" si="184"/>
        <v>4.91</v>
      </c>
      <c r="CT34" s="29">
        <f t="shared" si="184"/>
        <v>4.91</v>
      </c>
      <c r="CU34" s="29">
        <f t="shared" si="184"/>
        <v>4.91</v>
      </c>
      <c r="CV34" s="29">
        <f t="shared" si="184"/>
        <v>4.91</v>
      </c>
      <c r="CW34" s="87">
        <f>SUM(CW36,CW37)</f>
        <v>4.91</v>
      </c>
      <c r="CX34" s="86" t="s">
        <v>43</v>
      </c>
      <c r="CY34" s="29">
        <f aca="true" t="shared" si="185" ref="CY34:DG34">SUM(CY36:CY37)</f>
        <v>4.91</v>
      </c>
      <c r="CZ34" s="29">
        <f t="shared" si="185"/>
        <v>4.91</v>
      </c>
      <c r="DA34" s="29">
        <f t="shared" si="185"/>
        <v>4.91</v>
      </c>
      <c r="DB34" s="29">
        <f t="shared" si="185"/>
        <v>4.91</v>
      </c>
      <c r="DC34" s="29">
        <f t="shared" si="185"/>
        <v>4.91</v>
      </c>
      <c r="DD34" s="29">
        <f t="shared" si="185"/>
        <v>4.91</v>
      </c>
      <c r="DE34" s="29">
        <f t="shared" si="185"/>
        <v>4.91</v>
      </c>
      <c r="DF34" s="29">
        <f t="shared" si="185"/>
        <v>4.91</v>
      </c>
      <c r="DG34" s="29">
        <f t="shared" si="185"/>
        <v>4.91</v>
      </c>
      <c r="DH34" s="87">
        <f>SUM(DH36,DH37)</f>
        <v>4.91</v>
      </c>
      <c r="DI34" s="86" t="s">
        <v>43</v>
      </c>
      <c r="DJ34" s="29">
        <f>SUM(DJ36:DJ37)</f>
        <v>9.89</v>
      </c>
      <c r="DK34" s="29">
        <f>SUM(DK36:DK37)</f>
        <v>4.91</v>
      </c>
      <c r="DL34" s="87">
        <f>SUM(DL36,DL37)</f>
        <v>6.811966018701513</v>
      </c>
      <c r="DM34" s="69">
        <f>SUM(DM36,DM37)</f>
        <v>5.026044633707617</v>
      </c>
      <c r="DN34" s="69">
        <f>SUM(DN36,DN37)</f>
        <v>3.4081584626202384</v>
      </c>
      <c r="DO34" s="69">
        <f>SUM(DO36,DO37)</f>
        <v>2.47</v>
      </c>
      <c r="DP34" s="70">
        <f>SUM(DP36,DP37)</f>
        <v>4.729942830918368</v>
      </c>
      <c r="DQ34" s="86" t="s">
        <v>43</v>
      </c>
      <c r="DR34" s="29">
        <f>SUM(DR36:DR37)</f>
        <v>2.47</v>
      </c>
      <c r="DS34" s="29">
        <f>SUM(DS36:DS37)</f>
        <v>2.47</v>
      </c>
      <c r="DT34" s="29">
        <f>SUM(DT36:DT37)</f>
        <v>2.47</v>
      </c>
      <c r="DU34" s="29">
        <f aca="true" t="shared" si="186" ref="DU34:DZ34">SUM(DU36:DU37)</f>
        <v>2.47</v>
      </c>
      <c r="DV34" s="29">
        <f t="shared" si="186"/>
        <v>2.47</v>
      </c>
      <c r="DW34" s="29">
        <f t="shared" si="186"/>
        <v>2.47</v>
      </c>
      <c r="DX34" s="29">
        <f t="shared" si="186"/>
        <v>2.47</v>
      </c>
      <c r="DY34" s="29">
        <f t="shared" si="186"/>
        <v>2.47</v>
      </c>
      <c r="DZ34" s="29">
        <f t="shared" si="186"/>
        <v>2.47</v>
      </c>
      <c r="EA34" s="87">
        <f>SUM(EA36,EA37)</f>
        <v>2.4699999999999998</v>
      </c>
      <c r="EB34" s="86" t="s">
        <v>43</v>
      </c>
      <c r="EC34" s="29">
        <f>SUM(EC36:EC37)</f>
        <v>2.47</v>
      </c>
      <c r="ED34" s="29">
        <f>SUM(ED36:ED37)</f>
        <v>2.47</v>
      </c>
      <c r="EE34" s="29">
        <f>SUM(EE36:EE37)</f>
        <v>2.47</v>
      </c>
      <c r="EF34" s="29">
        <f aca="true" t="shared" si="187" ref="EF34:EK34">SUM(EF36:EF37)</f>
        <v>2.47</v>
      </c>
      <c r="EG34" s="29">
        <f t="shared" si="187"/>
        <v>2.47</v>
      </c>
      <c r="EH34" s="29">
        <f t="shared" si="187"/>
        <v>2.47</v>
      </c>
      <c r="EI34" s="29">
        <f t="shared" si="187"/>
        <v>2.47</v>
      </c>
      <c r="EJ34" s="29">
        <f t="shared" si="187"/>
        <v>2.47</v>
      </c>
      <c r="EK34" s="29">
        <f t="shared" si="187"/>
        <v>2.47</v>
      </c>
      <c r="EL34" s="87">
        <f>SUM(EL36,EL37)</f>
        <v>2.47</v>
      </c>
      <c r="EM34" s="86" t="s">
        <v>43</v>
      </c>
      <c r="EN34" s="29">
        <f>SUM(EN36:EN37)</f>
        <v>2.47</v>
      </c>
      <c r="EO34" s="29">
        <f>SUM(EO36:EO37)</f>
        <v>2.47</v>
      </c>
      <c r="EP34" s="29">
        <f>SUM(EP36:EP37)</f>
        <v>4.91</v>
      </c>
      <c r="EQ34" s="29">
        <f aca="true" t="shared" si="188" ref="EQ34:EV34">SUM(EQ36:EQ37)</f>
        <v>2.47</v>
      </c>
      <c r="ER34" s="29">
        <f t="shared" si="188"/>
        <v>4.91</v>
      </c>
      <c r="ES34" s="29">
        <f t="shared" si="188"/>
        <v>0</v>
      </c>
      <c r="ET34" s="29">
        <f t="shared" si="188"/>
        <v>2.47</v>
      </c>
      <c r="EU34" s="29">
        <f t="shared" si="188"/>
        <v>2.47</v>
      </c>
      <c r="EV34" s="29">
        <f t="shared" si="188"/>
        <v>2.47</v>
      </c>
      <c r="EW34" s="29">
        <f>SUM(EW36:EW37)</f>
        <v>2.47</v>
      </c>
      <c r="EX34" s="87">
        <f>SUM(EX36,EX37)</f>
        <v>3.5306068111455104</v>
      </c>
      <c r="EY34" s="86" t="s">
        <v>43</v>
      </c>
      <c r="EZ34" s="29">
        <f>SUM(EZ36:EZ37)</f>
        <v>2.47</v>
      </c>
      <c r="FA34" s="29">
        <f>SUM(FA36:FA37)</f>
        <v>2.47</v>
      </c>
      <c r="FB34" s="29">
        <f>SUM(FB36:FB37)</f>
        <v>2.47</v>
      </c>
      <c r="FC34" s="29">
        <f aca="true" t="shared" si="189" ref="FC34:FI34">SUM(FC36:FC37)</f>
        <v>2.47</v>
      </c>
      <c r="FD34" s="29">
        <f t="shared" si="189"/>
        <v>2.47</v>
      </c>
      <c r="FE34" s="29">
        <f t="shared" si="189"/>
        <v>2.47</v>
      </c>
      <c r="FF34" s="29">
        <f t="shared" si="189"/>
        <v>2.47</v>
      </c>
      <c r="FG34" s="29">
        <f t="shared" si="189"/>
        <v>2.47</v>
      </c>
      <c r="FH34" s="29">
        <f t="shared" si="189"/>
        <v>2.47</v>
      </c>
      <c r="FI34" s="29">
        <f t="shared" si="189"/>
        <v>4.91</v>
      </c>
      <c r="FJ34" s="87">
        <f>SUM(FJ36,FJ37)</f>
        <v>3.1329091484647047</v>
      </c>
      <c r="FK34" s="86" t="s">
        <v>43</v>
      </c>
      <c r="FL34" s="29">
        <f>SUM(FL36:FL37)</f>
        <v>4.91</v>
      </c>
      <c r="FM34" s="29">
        <f>SUM(FM36:FM37)</f>
        <v>4.91</v>
      </c>
      <c r="FN34" s="29">
        <f>SUM(FN36:FN37)</f>
        <v>2.47</v>
      </c>
      <c r="FO34" s="29">
        <f aca="true" t="shared" si="190" ref="FO34:FU34">SUM(FO36:FO37)</f>
        <v>2.47</v>
      </c>
      <c r="FP34" s="29">
        <f>SUM(FP36:FP37)</f>
        <v>2.47</v>
      </c>
      <c r="FQ34" s="29">
        <f>SUM(FQ36:FQ37)</f>
        <v>2.47</v>
      </c>
      <c r="FR34" s="29">
        <f>SUM(FR36:FR37)</f>
        <v>2.47</v>
      </c>
      <c r="FS34" s="29">
        <f t="shared" si="190"/>
        <v>2.47</v>
      </c>
      <c r="FT34" s="29">
        <f t="shared" si="190"/>
        <v>2.47</v>
      </c>
      <c r="FU34" s="29">
        <f t="shared" si="190"/>
        <v>2.47</v>
      </c>
      <c r="FV34" s="87">
        <f>SUM(FV36,FV37)</f>
        <v>3.537786244846229</v>
      </c>
      <c r="FW34" s="86" t="s">
        <v>43</v>
      </c>
      <c r="FX34" s="29">
        <f>SUM(FX36:FX37)</f>
        <v>2.47</v>
      </c>
      <c r="FY34" s="29">
        <f>SUM(FY36:FY37)</f>
        <v>2.47</v>
      </c>
      <c r="FZ34" s="29">
        <f>SUM(FZ36:FZ37)</f>
        <v>0.41</v>
      </c>
      <c r="GA34" s="29">
        <f aca="true" t="shared" si="191" ref="GA34:GG34">SUM(GA36:GA37)</f>
        <v>2.47</v>
      </c>
      <c r="GB34" s="29">
        <f t="shared" si="191"/>
        <v>2.47</v>
      </c>
      <c r="GC34" s="29">
        <f t="shared" si="191"/>
        <v>4.91</v>
      </c>
      <c r="GD34" s="29">
        <f t="shared" si="191"/>
        <v>2.47</v>
      </c>
      <c r="GE34" s="29">
        <f t="shared" si="191"/>
        <v>2.47</v>
      </c>
      <c r="GF34" s="29">
        <f t="shared" si="191"/>
        <v>2.47</v>
      </c>
      <c r="GG34" s="29">
        <f t="shared" si="191"/>
        <v>2.47</v>
      </c>
      <c r="GH34" s="87">
        <f>SUM(GH36,GH37)</f>
        <v>2.4999148165537597</v>
      </c>
      <c r="GI34" s="86" t="s">
        <v>43</v>
      </c>
      <c r="GJ34" s="29">
        <f>SUM(GJ36:GJ37)</f>
        <v>2.47</v>
      </c>
      <c r="GK34" s="29">
        <f>SUM(GK36:GK37)</f>
        <v>2.47</v>
      </c>
      <c r="GL34" s="29">
        <f>SUM(GL36:GL37)</f>
        <v>2.47</v>
      </c>
      <c r="GM34" s="29">
        <f aca="true" t="shared" si="192" ref="GM34:GS34">SUM(GM36:GM37)</f>
        <v>2.47</v>
      </c>
      <c r="GN34" s="29">
        <f t="shared" si="192"/>
        <v>2.47</v>
      </c>
      <c r="GO34" s="29">
        <f t="shared" si="192"/>
        <v>2.47</v>
      </c>
      <c r="GP34" s="29">
        <f t="shared" si="192"/>
        <v>2.47</v>
      </c>
      <c r="GQ34" s="29">
        <f t="shared" si="192"/>
        <v>2.47</v>
      </c>
      <c r="GR34" s="29">
        <f t="shared" si="192"/>
        <v>2.47</v>
      </c>
      <c r="GS34" s="29">
        <f t="shared" si="192"/>
        <v>2.47</v>
      </c>
      <c r="GT34" s="87">
        <f>SUM(GT36,GT37)</f>
        <v>2.47</v>
      </c>
      <c r="GU34" s="86" t="s">
        <v>43</v>
      </c>
      <c r="GV34" s="29">
        <f>SUM(GV36:GV37)</f>
        <v>2.47</v>
      </c>
      <c r="GW34" s="29">
        <f>SUM(GW36:GW37)</f>
        <v>2.47</v>
      </c>
      <c r="GX34" s="29">
        <f>SUM(GX36:GX37)</f>
        <v>0</v>
      </c>
      <c r="GY34" s="29">
        <f aca="true" t="shared" si="193" ref="GY34:HE34">SUM(GY36:GY37)</f>
        <v>2.47</v>
      </c>
      <c r="GZ34" s="29">
        <f t="shared" si="193"/>
        <v>2.47</v>
      </c>
      <c r="HA34" s="29">
        <f t="shared" si="193"/>
        <v>2.47</v>
      </c>
      <c r="HB34" s="29">
        <f t="shared" si="193"/>
        <v>4.91</v>
      </c>
      <c r="HC34" s="29">
        <f t="shared" si="193"/>
        <v>2.47</v>
      </c>
      <c r="HD34" s="29">
        <f t="shared" si="193"/>
        <v>2.47</v>
      </c>
      <c r="HE34" s="29">
        <f t="shared" si="193"/>
        <v>2.47</v>
      </c>
      <c r="HF34" s="87">
        <f>SUM(HF36,HF37)</f>
        <v>2.8906529097063</v>
      </c>
      <c r="HG34" s="86" t="s">
        <v>43</v>
      </c>
      <c r="HH34" s="29">
        <f aca="true" t="shared" si="194" ref="HH34:HQ34">SUM(HH36:HH37)</f>
        <v>4.91</v>
      </c>
      <c r="HI34" s="29">
        <f t="shared" si="194"/>
        <v>2.47</v>
      </c>
      <c r="HJ34" s="29">
        <f t="shared" si="194"/>
        <v>4.91</v>
      </c>
      <c r="HK34" s="29">
        <f t="shared" si="194"/>
        <v>2.47</v>
      </c>
      <c r="HL34" s="29">
        <f t="shared" si="194"/>
        <v>2.47</v>
      </c>
      <c r="HM34" s="29">
        <f t="shared" si="194"/>
        <v>2.47</v>
      </c>
      <c r="HN34" s="29">
        <f t="shared" si="194"/>
        <v>2.47</v>
      </c>
      <c r="HO34" s="29">
        <f t="shared" si="194"/>
        <v>2.47</v>
      </c>
      <c r="HP34" s="29">
        <f t="shared" si="194"/>
        <v>2.47</v>
      </c>
      <c r="HQ34" s="29">
        <f t="shared" si="194"/>
        <v>2.47</v>
      </c>
      <c r="HR34" s="87">
        <f>SUM(HR36,HR37)</f>
        <v>3.265317254942553</v>
      </c>
      <c r="HS34" s="86" t="s">
        <v>43</v>
      </c>
      <c r="HT34" s="29">
        <f>SUM(HT36:HT37)</f>
        <v>2.47</v>
      </c>
      <c r="HU34" s="29">
        <f>SUM(HU36:HU37)</f>
        <v>0</v>
      </c>
      <c r="HV34" s="29">
        <f>SUM(HV36:HV37)</f>
        <v>2.47</v>
      </c>
      <c r="HW34" s="29">
        <f aca="true" t="shared" si="195" ref="HW34:IC34">SUM(HW36:HW37)</f>
        <v>4.91</v>
      </c>
      <c r="HX34" s="29">
        <f t="shared" si="195"/>
        <v>4.91</v>
      </c>
      <c r="HY34" s="29">
        <f t="shared" si="195"/>
        <v>4.91</v>
      </c>
      <c r="HZ34" s="29">
        <f>SUM(HZ36:HZ37)</f>
        <v>4.91</v>
      </c>
      <c r="IA34" s="29">
        <f t="shared" si="195"/>
        <v>4.91</v>
      </c>
      <c r="IB34" s="29">
        <f t="shared" si="195"/>
        <v>4.91</v>
      </c>
      <c r="IC34" s="29">
        <f t="shared" si="195"/>
        <v>0</v>
      </c>
      <c r="ID34" s="87">
        <f>SUM(ID36,ID37)</f>
        <v>4.784798423531674</v>
      </c>
      <c r="IE34" s="86" t="s">
        <v>43</v>
      </c>
      <c r="IF34" s="29">
        <f>SUM(IF36:IF37)</f>
        <v>2.47</v>
      </c>
      <c r="IG34" s="29">
        <f aca="true" t="shared" si="196" ref="IG34:IM34">SUM(IG36:IG37)</f>
        <v>2.47</v>
      </c>
      <c r="IH34" s="29">
        <f t="shared" si="196"/>
        <v>2.47</v>
      </c>
      <c r="II34" s="29">
        <f t="shared" si="196"/>
        <v>2.47</v>
      </c>
      <c r="IJ34" s="29">
        <f>SUM(IJ36:IJ37)</f>
        <v>0</v>
      </c>
      <c r="IK34" s="29">
        <f t="shared" si="196"/>
        <v>2.47</v>
      </c>
      <c r="IL34" s="29">
        <f t="shared" si="196"/>
        <v>0</v>
      </c>
      <c r="IM34" s="29">
        <f t="shared" si="196"/>
        <v>2.47</v>
      </c>
      <c r="IN34" s="87">
        <f>SUM(IN36,IN37)</f>
        <v>2.47</v>
      </c>
    </row>
    <row r="35" spans="1:248" s="39" customFormat="1" ht="12.75" customHeight="1">
      <c r="A35" s="88"/>
      <c r="B35" s="140" t="s">
        <v>22</v>
      </c>
      <c r="C35" s="140"/>
      <c r="D35" s="140"/>
      <c r="E35" s="140"/>
      <c r="F35" s="23"/>
      <c r="G35" s="23"/>
      <c r="H35" s="23"/>
      <c r="I35" s="23"/>
      <c r="J35" s="23"/>
      <c r="K35" s="88"/>
      <c r="L35" s="23"/>
      <c r="M35" s="23"/>
      <c r="N35" s="23"/>
      <c r="O35" s="23"/>
      <c r="P35" s="23"/>
      <c r="Q35" s="23"/>
      <c r="R35" s="23"/>
      <c r="S35" s="23"/>
      <c r="T35" s="23"/>
      <c r="U35" s="68"/>
      <c r="V35" s="88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7"/>
      <c r="AH35" s="88"/>
      <c r="AI35" s="23"/>
      <c r="AJ35" s="23"/>
      <c r="AK35" s="23"/>
      <c r="AL35" s="23"/>
      <c r="AM35" s="23"/>
      <c r="AN35" s="23"/>
      <c r="AO35" s="23"/>
      <c r="AP35" s="23"/>
      <c r="AQ35" s="23"/>
      <c r="AR35" s="17"/>
      <c r="AS35" s="88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7"/>
      <c r="BE35" s="88"/>
      <c r="BF35" s="23"/>
      <c r="BG35" s="23"/>
      <c r="BH35" s="23"/>
      <c r="BI35" s="23"/>
      <c r="BJ35" s="23"/>
      <c r="BK35" s="23"/>
      <c r="BL35" s="23"/>
      <c r="BM35" s="23"/>
      <c r="BN35" s="23"/>
      <c r="BO35" s="68"/>
      <c r="BP35" s="88"/>
      <c r="BQ35" s="23"/>
      <c r="BR35" s="23"/>
      <c r="BS35" s="23"/>
      <c r="BT35" s="23"/>
      <c r="BU35" s="23"/>
      <c r="BV35" s="23"/>
      <c r="BW35" s="23"/>
      <c r="BX35" s="23"/>
      <c r="BY35" s="23"/>
      <c r="BZ35" s="17"/>
      <c r="CA35" s="88"/>
      <c r="CB35" s="23"/>
      <c r="CC35" s="23"/>
      <c r="CD35" s="23"/>
      <c r="CE35" s="23"/>
      <c r="CF35" s="23"/>
      <c r="CG35" s="23"/>
      <c r="CH35" s="23"/>
      <c r="CI35" s="23"/>
      <c r="CJ35" s="23"/>
      <c r="CK35" s="17"/>
      <c r="CL35" s="88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17"/>
      <c r="CX35" s="88"/>
      <c r="CY35" s="23"/>
      <c r="CZ35" s="23"/>
      <c r="DA35" s="23"/>
      <c r="DB35" s="23"/>
      <c r="DC35" s="23"/>
      <c r="DD35" s="23"/>
      <c r="DE35" s="23"/>
      <c r="DF35" s="23"/>
      <c r="DG35" s="23"/>
      <c r="DH35" s="68"/>
      <c r="DI35" s="88"/>
      <c r="DJ35" s="23"/>
      <c r="DK35" s="23"/>
      <c r="DL35" s="68"/>
      <c r="DM35" s="69"/>
      <c r="DN35" s="69"/>
      <c r="DO35" s="69"/>
      <c r="DP35" s="70"/>
      <c r="DQ35" s="88"/>
      <c r="DR35" s="23"/>
      <c r="DS35" s="23"/>
      <c r="DT35" s="23"/>
      <c r="DU35" s="23"/>
      <c r="DV35" s="23"/>
      <c r="DW35" s="23"/>
      <c r="DX35" s="23"/>
      <c r="DY35" s="23"/>
      <c r="DZ35" s="23"/>
      <c r="EA35" s="68"/>
      <c r="EB35" s="88"/>
      <c r="EC35" s="23"/>
      <c r="ED35" s="23"/>
      <c r="EE35" s="23"/>
      <c r="EF35" s="23"/>
      <c r="EG35" s="23"/>
      <c r="EH35" s="23"/>
      <c r="EI35" s="23"/>
      <c r="EJ35" s="23"/>
      <c r="EK35" s="23"/>
      <c r="EL35" s="68"/>
      <c r="EM35" s="88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68"/>
      <c r="EY35" s="88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68"/>
      <c r="FK35" s="88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68"/>
      <c r="FW35" s="88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68"/>
      <c r="GI35" s="88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68"/>
      <c r="GU35" s="88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68"/>
      <c r="HG35" s="88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68"/>
      <c r="HS35" s="88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68"/>
      <c r="IE35" s="88"/>
      <c r="IF35" s="23"/>
      <c r="IG35" s="23"/>
      <c r="IH35" s="23"/>
      <c r="II35" s="23"/>
      <c r="IJ35" s="23"/>
      <c r="IK35" s="23"/>
      <c r="IL35" s="23"/>
      <c r="IM35" s="23"/>
      <c r="IN35" s="68"/>
    </row>
    <row r="36" spans="1:248" s="39" customFormat="1" ht="24.75" customHeight="1">
      <c r="A36" s="88" t="s">
        <v>44</v>
      </c>
      <c r="B36" s="138" t="s">
        <v>48</v>
      </c>
      <c r="C36" s="137"/>
      <c r="D36" s="137"/>
      <c r="E36" s="137"/>
      <c r="F36" s="18">
        <v>2.47</v>
      </c>
      <c r="G36" s="18">
        <v>2.47</v>
      </c>
      <c r="H36" s="18">
        <v>2.47</v>
      </c>
      <c r="I36" s="18">
        <v>2.47</v>
      </c>
      <c r="J36" s="18">
        <f>SUM(F36*F41,G41*G36,H36*H41,I41*I36)/J41</f>
        <v>2.47</v>
      </c>
      <c r="K36" s="88" t="s">
        <v>44</v>
      </c>
      <c r="L36" s="18">
        <v>2.47</v>
      </c>
      <c r="M36" s="18">
        <v>2.47</v>
      </c>
      <c r="N36" s="18">
        <v>2.47</v>
      </c>
      <c r="O36" s="18">
        <v>2.47</v>
      </c>
      <c r="P36" s="18">
        <v>2.47</v>
      </c>
      <c r="Q36" s="18">
        <v>2.47</v>
      </c>
      <c r="R36" s="18">
        <v>2.47</v>
      </c>
      <c r="S36" s="18">
        <v>2.47</v>
      </c>
      <c r="T36" s="18">
        <v>2.47</v>
      </c>
      <c r="U36" s="71">
        <f>SUM(L36*L41,M41*M36,N36*N41,O41*O36,P36*P41,Q41*Q36,R36*R41,S41*S36,T36*T41)/U41</f>
        <v>2.4699999999999998</v>
      </c>
      <c r="V36" s="88" t="s">
        <v>44</v>
      </c>
      <c r="W36" s="18">
        <v>2.47</v>
      </c>
      <c r="X36" s="18">
        <v>2.47</v>
      </c>
      <c r="Y36" s="18">
        <v>2.47</v>
      </c>
      <c r="Z36" s="18">
        <v>2.47</v>
      </c>
      <c r="AA36" s="18">
        <v>2.47</v>
      </c>
      <c r="AB36" s="18">
        <v>2.47</v>
      </c>
      <c r="AC36" s="18">
        <v>2.47</v>
      </c>
      <c r="AD36" s="18">
        <v>2.47</v>
      </c>
      <c r="AE36" s="18">
        <v>2.47</v>
      </c>
      <c r="AF36" s="18">
        <v>2.47</v>
      </c>
      <c r="AG36" s="64">
        <f>SUM(W36*W41,X41*X36,Y36*Y41,Z41*Z36,AA36*AA41,AB41*AB36,AC36*AC41,AD41*AD36,AE36*AE41,AF36*AF41)/AG41</f>
        <v>2.4699999999999998</v>
      </c>
      <c r="AH36" s="88" t="s">
        <v>44</v>
      </c>
      <c r="AI36" s="18">
        <v>2.47</v>
      </c>
      <c r="AJ36" s="18">
        <v>2.47</v>
      </c>
      <c r="AK36" s="18">
        <v>2.47</v>
      </c>
      <c r="AL36" s="18">
        <v>2.47</v>
      </c>
      <c r="AM36" s="18">
        <v>2.47</v>
      </c>
      <c r="AN36" s="18">
        <v>2.47</v>
      </c>
      <c r="AO36" s="18">
        <v>2.47</v>
      </c>
      <c r="AP36" s="18">
        <v>2.47</v>
      </c>
      <c r="AQ36" s="18">
        <v>2.47</v>
      </c>
      <c r="AR36" s="64">
        <f>SUM(AI36*AI41,AJ41*AJ36,AK36*AK41,AL41*AL36,AM36*AM41,AN41*AN36,AO36*AO41,AP41*AP36,AQ36*AQ41)/AR41</f>
        <v>2.47</v>
      </c>
      <c r="AS36" s="88" t="s">
        <v>44</v>
      </c>
      <c r="AT36" s="18">
        <v>2.47</v>
      </c>
      <c r="AU36" s="18">
        <v>2.47</v>
      </c>
      <c r="AV36" s="18">
        <v>2.47</v>
      </c>
      <c r="AW36" s="18">
        <v>2.47</v>
      </c>
      <c r="AX36" s="18">
        <v>2.47</v>
      </c>
      <c r="AY36" s="18">
        <v>2.47</v>
      </c>
      <c r="AZ36" s="18">
        <v>2.47</v>
      </c>
      <c r="BA36" s="18">
        <v>2.47</v>
      </c>
      <c r="BB36" s="18">
        <v>2.47</v>
      </c>
      <c r="BC36" s="18">
        <v>2.47</v>
      </c>
      <c r="BD36" s="64">
        <f>SUM(AT36*AT41,AU41*AU36,AV36*AV41,AW41*AW36,AX36*AX41,AY41*AY36,AZ36*AZ41,BA36*BA41,BB41*BB36,BC36*BC41)/BD41</f>
        <v>2.47</v>
      </c>
      <c r="BE36" s="88" t="s">
        <v>44</v>
      </c>
      <c r="BF36" s="18">
        <v>2.47</v>
      </c>
      <c r="BG36" s="18">
        <v>2.47</v>
      </c>
      <c r="BH36" s="18">
        <v>2.47</v>
      </c>
      <c r="BI36" s="18">
        <v>2.47</v>
      </c>
      <c r="BJ36" s="18">
        <v>2.47</v>
      </c>
      <c r="BK36" s="18">
        <v>2.47</v>
      </c>
      <c r="BL36" s="18">
        <v>2.47</v>
      </c>
      <c r="BM36" s="18">
        <v>2.47</v>
      </c>
      <c r="BN36" s="18">
        <v>2.47</v>
      </c>
      <c r="BO36" s="71">
        <f>SUM(BF36*BF41,BG41*BG36,BH36*BH41,BI41*BI36,BJ36*BJ41,BK41*BK36,BL36*BL41,BM41*BM36,BN36*BN41)/BO41</f>
        <v>2.47</v>
      </c>
      <c r="BP36" s="88" t="s">
        <v>44</v>
      </c>
      <c r="BQ36" s="18">
        <v>2.47</v>
      </c>
      <c r="BR36" s="18">
        <v>2.47</v>
      </c>
      <c r="BS36" s="18">
        <v>2.47</v>
      </c>
      <c r="BT36" s="18">
        <v>2.47</v>
      </c>
      <c r="BU36" s="18">
        <v>2.47</v>
      </c>
      <c r="BV36" s="18">
        <v>2.47</v>
      </c>
      <c r="BW36" s="18">
        <v>2.47</v>
      </c>
      <c r="BX36" s="18">
        <v>2.47</v>
      </c>
      <c r="BY36" s="18">
        <v>2.47</v>
      </c>
      <c r="BZ36" s="64">
        <f>SUM(BQ36*BQ41,BR41*BR36,BS36*BS41,BT41*BT36,BU36*BU41,BV41*BV36,BW36*BW41,BX41*BX36,BY36*BY41)/BZ41</f>
        <v>2.47</v>
      </c>
      <c r="CA36" s="88" t="s">
        <v>44</v>
      </c>
      <c r="CB36" s="18">
        <v>2.47</v>
      </c>
      <c r="CC36" s="18">
        <v>2.47</v>
      </c>
      <c r="CD36" s="18">
        <v>2.47</v>
      </c>
      <c r="CE36" s="18">
        <v>2.47</v>
      </c>
      <c r="CF36" s="18">
        <v>2.47</v>
      </c>
      <c r="CG36" s="18">
        <v>2.47</v>
      </c>
      <c r="CH36" s="18">
        <v>2.47</v>
      </c>
      <c r="CI36" s="18">
        <v>2.47</v>
      </c>
      <c r="CJ36" s="18">
        <v>2.47</v>
      </c>
      <c r="CK36" s="64">
        <f>SUM(CB36*CB41,CC41*CC36,CD36*CD41,CE41*CE36,CF36*CF41,CG41*CG36,CH36*CH41,CI41*CI36,CJ36*CJ41)/CK41</f>
        <v>2.4699999999999998</v>
      </c>
      <c r="CL36" s="88" t="s">
        <v>44</v>
      </c>
      <c r="CM36" s="18">
        <v>2.47</v>
      </c>
      <c r="CN36" s="18">
        <v>2.47</v>
      </c>
      <c r="CO36" s="18">
        <v>2.47</v>
      </c>
      <c r="CP36" s="18">
        <v>2.47</v>
      </c>
      <c r="CQ36" s="18">
        <v>2.47</v>
      </c>
      <c r="CR36" s="18">
        <v>2.47</v>
      </c>
      <c r="CS36" s="18">
        <v>2.47</v>
      </c>
      <c r="CT36" s="18">
        <v>2.47</v>
      </c>
      <c r="CU36" s="18">
        <v>2.47</v>
      </c>
      <c r="CV36" s="18">
        <v>2.47</v>
      </c>
      <c r="CW36" s="71">
        <f>SUM(CM36*CM41,CN41*CN36,CO36*CO41,CP41*CP36,CQ36*CQ41,CR41*CR36,CS36*CS41,CT36*CT41,CU41*CU36,CV36*CV41)/CW41</f>
        <v>2.47</v>
      </c>
      <c r="CX36" s="88" t="s">
        <v>44</v>
      </c>
      <c r="CY36" s="18">
        <v>2.47</v>
      </c>
      <c r="CZ36" s="18">
        <v>2.47</v>
      </c>
      <c r="DA36" s="18">
        <v>2.47</v>
      </c>
      <c r="DB36" s="18">
        <v>2.47</v>
      </c>
      <c r="DC36" s="18">
        <v>2.47</v>
      </c>
      <c r="DD36" s="18">
        <v>2.47</v>
      </c>
      <c r="DE36" s="18">
        <v>2.47</v>
      </c>
      <c r="DF36" s="18">
        <v>2.47</v>
      </c>
      <c r="DG36" s="18">
        <v>2.47</v>
      </c>
      <c r="DH36" s="71">
        <f>SUM(CY36*CY41,CZ41*CZ36,DA36*DA41,DB41*DB36,DC36*DC41,DD41*DD36,DE36*DE41,DF41*DF36,DG36*DG41)/DH41</f>
        <v>2.4700000000000006</v>
      </c>
      <c r="DI36" s="88" t="s">
        <v>44</v>
      </c>
      <c r="DJ36" s="18">
        <v>5.55</v>
      </c>
      <c r="DK36" s="18">
        <v>2.47</v>
      </c>
      <c r="DL36" s="71">
        <f>SUM(DJ36*DJ41,DK41*DK36)/DL41</f>
        <v>3.6463163328515384</v>
      </c>
      <c r="DM36" s="72">
        <f>SUM(DL36*DL41,DH36*DH41,CW36*CW41,CK36*CK41,BZ36*BZ41,BO36*BO41,BD36*BD41,AR36*AR41,AG36*AG41,U36*U41,J36*J41)/DM41</f>
        <v>2.5435447934641195</v>
      </c>
      <c r="DN36" s="72">
        <f>SUM(EA36*EA41,EL36*EL41,EX36*EX41,FJ36*FJ41,FV36*FV41,GH36*GH41,GT36*GT41,HF36*HF41,HR36*HR41,ID36*ID41)/DN41</f>
        <v>2.437551498273289</v>
      </c>
      <c r="DO36" s="72">
        <f>SUM(IN36)</f>
        <v>2.47</v>
      </c>
      <c r="DP36" s="73">
        <f>SUM(DO36*DO41,DN36*DN41,DM36*DM41)/DP41</f>
        <v>2.5246436664496166</v>
      </c>
      <c r="DQ36" s="88" t="s">
        <v>44</v>
      </c>
      <c r="DR36" s="18">
        <v>2.47</v>
      </c>
      <c r="DS36" s="18">
        <v>2.47</v>
      </c>
      <c r="DT36" s="18">
        <v>2.47</v>
      </c>
      <c r="DU36" s="18">
        <v>2.47</v>
      </c>
      <c r="DV36" s="18">
        <v>2.47</v>
      </c>
      <c r="DW36" s="18">
        <v>2.47</v>
      </c>
      <c r="DX36" s="18">
        <v>2.47</v>
      </c>
      <c r="DY36" s="18">
        <v>2.47</v>
      </c>
      <c r="DZ36" s="18">
        <v>2.47</v>
      </c>
      <c r="EA36" s="71">
        <f>SUM(DR36*DR41,DS41*DS36,DT36*DT41,DU41*DU36,DV36*DV41,DW41*DW36,DX36*DX41,DY41*DY36,DZ36*DZ41)/EA41</f>
        <v>2.4699999999999998</v>
      </c>
      <c r="EB36" s="88" t="s">
        <v>44</v>
      </c>
      <c r="EC36" s="18">
        <v>2.47</v>
      </c>
      <c r="ED36" s="18">
        <v>2.47</v>
      </c>
      <c r="EE36" s="18">
        <v>2.47</v>
      </c>
      <c r="EF36" s="18">
        <v>2.47</v>
      </c>
      <c r="EG36" s="18">
        <v>2.47</v>
      </c>
      <c r="EH36" s="18">
        <v>2.47</v>
      </c>
      <c r="EI36" s="18">
        <v>2.47</v>
      </c>
      <c r="EJ36" s="18">
        <v>2.47</v>
      </c>
      <c r="EK36" s="18">
        <v>2.47</v>
      </c>
      <c r="EL36" s="71">
        <f>SUM(EC36*EC41,ED41*ED36,EE36*EE41,EF41*EF36,EG36*EG41,EH41*EH36,EI36*EI41,EJ41*EJ36,EK36*EK41)/EL41</f>
        <v>2.47</v>
      </c>
      <c r="EM36" s="88" t="s">
        <v>44</v>
      </c>
      <c r="EN36" s="18">
        <v>2.47</v>
      </c>
      <c r="EO36" s="18">
        <v>2.47</v>
      </c>
      <c r="EP36" s="18">
        <v>2.47</v>
      </c>
      <c r="EQ36" s="18">
        <v>2.47</v>
      </c>
      <c r="ER36" s="18">
        <v>2.47</v>
      </c>
      <c r="ES36" s="18">
        <v>0</v>
      </c>
      <c r="ET36" s="18">
        <v>2.47</v>
      </c>
      <c r="EU36" s="18">
        <v>2.47</v>
      </c>
      <c r="EV36" s="18">
        <v>2.47</v>
      </c>
      <c r="EW36" s="18">
        <v>2.47</v>
      </c>
      <c r="EX36" s="71">
        <f>SUM(EN36*EN41,EO41*EO36,EP36*EP41,EQ41*EQ36,ER36*ER41,ES41*ES36,ET36*ET41,EU41*EU36,EV36*EV41,EW36*EW41)/EX41</f>
        <v>2.4699999999999998</v>
      </c>
      <c r="EY36" s="88" t="s">
        <v>44</v>
      </c>
      <c r="EZ36" s="18">
        <v>2.47</v>
      </c>
      <c r="FA36" s="18">
        <v>2.47</v>
      </c>
      <c r="FB36" s="18">
        <v>2.47</v>
      </c>
      <c r="FC36" s="18">
        <v>2.47</v>
      </c>
      <c r="FD36" s="18">
        <v>2.47</v>
      </c>
      <c r="FE36" s="18">
        <v>2.47</v>
      </c>
      <c r="FF36" s="18">
        <v>2.47</v>
      </c>
      <c r="FG36" s="18">
        <v>2.47</v>
      </c>
      <c r="FH36" s="18">
        <v>2.47</v>
      </c>
      <c r="FI36" s="18">
        <v>2.47</v>
      </c>
      <c r="FJ36" s="71">
        <f>SUM(EZ36*EZ41,FA41*FA36,FB36*FB41,FC41*FC36,FD36*FD41,FE41*FE36,FF36*FF41,FG41*FG36,FH36*FH41,FI36*FI41)/FJ41</f>
        <v>2.4700000000000006</v>
      </c>
      <c r="FK36" s="88" t="s">
        <v>44</v>
      </c>
      <c r="FL36" s="18">
        <v>2.47</v>
      </c>
      <c r="FM36" s="18">
        <v>2.47</v>
      </c>
      <c r="FN36" s="18">
        <v>2.47</v>
      </c>
      <c r="FO36" s="18">
        <v>2.47</v>
      </c>
      <c r="FP36" s="18">
        <v>2.47</v>
      </c>
      <c r="FQ36" s="18">
        <v>2.47</v>
      </c>
      <c r="FR36" s="18">
        <v>2.47</v>
      </c>
      <c r="FS36" s="18">
        <v>2.47</v>
      </c>
      <c r="FT36" s="18">
        <v>2.47</v>
      </c>
      <c r="FU36" s="18">
        <v>2.47</v>
      </c>
      <c r="FV36" s="71">
        <f>SUM(FL36*FL41,FM41*FM36,FN36*FN41,FO41*FO36,FP36*FP41,FQ41*FQ36,FR36*FR41,FS41*FS36,FT36*FT41,FU36*FU41)/FV41</f>
        <v>2.47</v>
      </c>
      <c r="FW36" s="88" t="s">
        <v>44</v>
      </c>
      <c r="FX36" s="18">
        <v>2.47</v>
      </c>
      <c r="FY36" s="18">
        <v>2.47</v>
      </c>
      <c r="FZ36" s="18">
        <v>0.41</v>
      </c>
      <c r="GA36" s="18">
        <v>2.47</v>
      </c>
      <c r="GB36" s="18">
        <v>2.47</v>
      </c>
      <c r="GC36" s="18">
        <v>2.47</v>
      </c>
      <c r="GD36" s="18">
        <v>2.47</v>
      </c>
      <c r="GE36" s="18">
        <v>2.47</v>
      </c>
      <c r="GF36" s="18">
        <v>2.47</v>
      </c>
      <c r="GG36" s="18">
        <v>2.47</v>
      </c>
      <c r="GH36" s="71">
        <f>SUM(FX36*FX41,FY41*FY36,FZ36*FZ41,GA41*GA36,GB36*GB41,GC41*GC36,GD36*GD41,GE41*GE36,GF36*GF41,GG36*GG41)/GH41</f>
        <v>2.2186659064994303</v>
      </c>
      <c r="GI36" s="88" t="s">
        <v>44</v>
      </c>
      <c r="GJ36" s="18">
        <v>2.47</v>
      </c>
      <c r="GK36" s="18">
        <v>2.47</v>
      </c>
      <c r="GL36" s="18">
        <v>2.47</v>
      </c>
      <c r="GM36" s="18">
        <v>2.47</v>
      </c>
      <c r="GN36" s="18">
        <v>2.47</v>
      </c>
      <c r="GO36" s="18">
        <v>2.47</v>
      </c>
      <c r="GP36" s="18">
        <v>2.47</v>
      </c>
      <c r="GQ36" s="18">
        <v>2.47</v>
      </c>
      <c r="GR36" s="18">
        <v>2.47</v>
      </c>
      <c r="GS36" s="18">
        <v>2.47</v>
      </c>
      <c r="GT36" s="71">
        <f>SUM(GJ36*GJ41,GK41*GK36,GL36*GL41,GM41*GM36,GN36*GN41,GO41*GO36,GP36*GP41,GQ41*GQ36,GR36*GR41,GS36*GS41)/GT41</f>
        <v>2.47</v>
      </c>
      <c r="GU36" s="88" t="s">
        <v>44</v>
      </c>
      <c r="GV36" s="18">
        <v>2.47</v>
      </c>
      <c r="GW36" s="18">
        <v>2.47</v>
      </c>
      <c r="GX36" s="18">
        <v>0</v>
      </c>
      <c r="GY36" s="18">
        <v>2.47</v>
      </c>
      <c r="GZ36" s="18">
        <v>2.47</v>
      </c>
      <c r="HA36" s="18">
        <v>2.47</v>
      </c>
      <c r="HB36" s="18">
        <v>2.47</v>
      </c>
      <c r="HC36" s="18">
        <v>2.47</v>
      </c>
      <c r="HD36" s="18">
        <v>2.47</v>
      </c>
      <c r="HE36" s="18">
        <v>2.47</v>
      </c>
      <c r="HF36" s="71">
        <f>SUM(GV36*GV41,GW41*GW36,GX36*GX41,GY41*GY36,GZ36*GZ41,HA41*HA36,HB36*HB41,HC41*HC36,HD36*HD41,HE36*HE41)/HF41</f>
        <v>2.47</v>
      </c>
      <c r="HG36" s="88" t="s">
        <v>44</v>
      </c>
      <c r="HH36" s="18">
        <v>2.47</v>
      </c>
      <c r="HI36" s="18">
        <v>2.47</v>
      </c>
      <c r="HJ36" s="18">
        <v>2.47</v>
      </c>
      <c r="HK36" s="18">
        <v>2.47</v>
      </c>
      <c r="HL36" s="18">
        <v>2.47</v>
      </c>
      <c r="HM36" s="18">
        <v>2.47</v>
      </c>
      <c r="HN36" s="18">
        <v>2.47</v>
      </c>
      <c r="HO36" s="18">
        <v>2.47</v>
      </c>
      <c r="HP36" s="18">
        <v>2.47</v>
      </c>
      <c r="HQ36" s="18">
        <v>2.47</v>
      </c>
      <c r="HR36" s="71">
        <f>SUM(HH36*HH41,HI41*HI36,HJ36*HJ41,HK41*HK36,HL36*HL41,HM41*HM36,HN36*HN41,HO41*HO36,HP36*HP41,HQ36*HQ41)/HR41</f>
        <v>2.47</v>
      </c>
      <c r="HS36" s="88" t="s">
        <v>44</v>
      </c>
      <c r="HT36" s="18">
        <v>2.47</v>
      </c>
      <c r="HU36" s="18">
        <v>0</v>
      </c>
      <c r="HV36" s="18">
        <v>2.47</v>
      </c>
      <c r="HW36" s="18">
        <v>2.47</v>
      </c>
      <c r="HX36" s="18">
        <v>2.47</v>
      </c>
      <c r="HY36" s="18">
        <v>2.47</v>
      </c>
      <c r="HZ36" s="18">
        <v>2.47</v>
      </c>
      <c r="IA36" s="18">
        <v>2.47</v>
      </c>
      <c r="IB36" s="18">
        <v>2.47</v>
      </c>
      <c r="IC36" s="18">
        <v>0</v>
      </c>
      <c r="ID36" s="71">
        <f>SUM(HT36*HT41,HU41*HU36,HV36*HV41,HW41*HW36,HX36*HX41,HY41*HY36,HZ36*HZ41,IA41*IA36,IB36*IB41,IC36*IC41)/ID41</f>
        <v>2.47</v>
      </c>
      <c r="IE36" s="88" t="s">
        <v>44</v>
      </c>
      <c r="IF36" s="18">
        <v>2.47</v>
      </c>
      <c r="IG36" s="18">
        <v>2.47</v>
      </c>
      <c r="IH36" s="18">
        <v>2.47</v>
      </c>
      <c r="II36" s="18">
        <v>2.47</v>
      </c>
      <c r="IJ36" s="18">
        <v>0</v>
      </c>
      <c r="IK36" s="18">
        <v>2.47</v>
      </c>
      <c r="IL36" s="18">
        <v>0</v>
      </c>
      <c r="IM36" s="18">
        <v>2.47</v>
      </c>
      <c r="IN36" s="71">
        <f>SUM(IF36*IF41,IG41*IG36,IH36*IH41,II41*II36,IJ36*IJ41,IK41*IK36,IL36*IL41,IM41*IM36)/IN41</f>
        <v>2.47</v>
      </c>
    </row>
    <row r="37" spans="1:248" s="39" customFormat="1" ht="88.5" customHeight="1">
      <c r="A37" s="88" t="s">
        <v>45</v>
      </c>
      <c r="B37" s="138" t="s">
        <v>49</v>
      </c>
      <c r="C37" s="137"/>
      <c r="D37" s="137"/>
      <c r="E37" s="137"/>
      <c r="F37" s="18">
        <v>2.44</v>
      </c>
      <c r="G37" s="18">
        <v>2.44</v>
      </c>
      <c r="H37" s="18">
        <v>2.44</v>
      </c>
      <c r="I37" s="18">
        <v>0</v>
      </c>
      <c r="J37" s="22">
        <f>SUM(F37*F41,G41*G37,H37*H41,I41*I37)/J41</f>
        <v>2.3123529966888094</v>
      </c>
      <c r="K37" s="88" t="s">
        <v>45</v>
      </c>
      <c r="L37" s="18">
        <v>2.26</v>
      </c>
      <c r="M37" s="18">
        <v>2.44</v>
      </c>
      <c r="N37" s="18">
        <v>2.44</v>
      </c>
      <c r="O37" s="18">
        <v>2.44</v>
      </c>
      <c r="P37" s="18">
        <v>2.44</v>
      </c>
      <c r="Q37" s="18">
        <v>2.44</v>
      </c>
      <c r="R37" s="18">
        <v>2.44</v>
      </c>
      <c r="S37" s="18">
        <v>2.44</v>
      </c>
      <c r="T37" s="18">
        <v>2.44</v>
      </c>
      <c r="U37" s="18">
        <v>2.44</v>
      </c>
      <c r="V37" s="88" t="s">
        <v>45</v>
      </c>
      <c r="W37" s="18">
        <v>2.44</v>
      </c>
      <c r="X37" s="18">
        <v>2.44</v>
      </c>
      <c r="Y37" s="18">
        <v>2.44</v>
      </c>
      <c r="Z37" s="18">
        <v>2.44</v>
      </c>
      <c r="AA37" s="18">
        <v>2.44</v>
      </c>
      <c r="AB37" s="18">
        <v>2.44</v>
      </c>
      <c r="AC37" s="18">
        <v>2.44</v>
      </c>
      <c r="AD37" s="18">
        <v>2.44</v>
      </c>
      <c r="AE37" s="18">
        <v>2.44</v>
      </c>
      <c r="AF37" s="18">
        <v>2.44</v>
      </c>
      <c r="AG37" s="71">
        <f>SUM(W37*W41,X41*X37,Y37*Y41,Z41*Z37,AA37*AA41,AB41*AB37,AC37*AC41,AD41*AD37,AE37*AE41,AF37*AF41)/AG41</f>
        <v>2.439999999999999</v>
      </c>
      <c r="AH37" s="88" t="s">
        <v>45</v>
      </c>
      <c r="AI37" s="18">
        <v>2.44</v>
      </c>
      <c r="AJ37" s="18">
        <v>2.44</v>
      </c>
      <c r="AK37" s="18">
        <v>2.44</v>
      </c>
      <c r="AL37" s="18">
        <v>2.44</v>
      </c>
      <c r="AM37" s="18">
        <v>2.44</v>
      </c>
      <c r="AN37" s="18">
        <v>2.44</v>
      </c>
      <c r="AO37" s="18">
        <v>2.44</v>
      </c>
      <c r="AP37" s="18">
        <v>2.44</v>
      </c>
      <c r="AQ37" s="18">
        <v>2.44</v>
      </c>
      <c r="AR37" s="64">
        <f>SUM(AI37*AI41,AJ41*AJ37,AK37*AK41,AL41*AL37,AM37*AM41,AN41*AN37,AO37*AO41,AP41*AP37,AQ37*AQ41)/AR41</f>
        <v>2.44</v>
      </c>
      <c r="AS37" s="88" t="s">
        <v>45</v>
      </c>
      <c r="AT37" s="18">
        <v>2.44</v>
      </c>
      <c r="AU37" s="18">
        <v>2.44</v>
      </c>
      <c r="AV37" s="18">
        <v>2.44</v>
      </c>
      <c r="AW37" s="18">
        <v>2.44</v>
      </c>
      <c r="AX37" s="18">
        <v>2.44</v>
      </c>
      <c r="AY37" s="18">
        <v>2.44</v>
      </c>
      <c r="AZ37" s="18">
        <v>2.44</v>
      </c>
      <c r="BA37" s="18">
        <v>2.44</v>
      </c>
      <c r="BB37" s="18">
        <v>2.44</v>
      </c>
      <c r="BC37" s="18">
        <v>2.44</v>
      </c>
      <c r="BD37" s="71">
        <f>SUM(AT37*AT41,AU41*AU37,AV37*AV41,AW41*AW37,AX37*AX41,AY41*AY37,AZ37*AZ41,BA37*BA41,BB41*BB37,BC37*BC41)/BD41</f>
        <v>2.44</v>
      </c>
      <c r="BE37" s="88" t="s">
        <v>45</v>
      </c>
      <c r="BF37" s="18">
        <v>2.44</v>
      </c>
      <c r="BG37" s="18">
        <v>2.44</v>
      </c>
      <c r="BH37" s="18">
        <v>2.44</v>
      </c>
      <c r="BI37" s="18">
        <v>2.44</v>
      </c>
      <c r="BJ37" s="18">
        <v>2.44</v>
      </c>
      <c r="BK37" s="18">
        <v>2.44</v>
      </c>
      <c r="BL37" s="18">
        <v>2.44</v>
      </c>
      <c r="BM37" s="18">
        <v>2.44</v>
      </c>
      <c r="BN37" s="18">
        <v>2.44</v>
      </c>
      <c r="BO37" s="71">
        <f>SUM(BF37*BF41,BG41*BG37,BH37*BH41,BI41*BI37,BJ37*BJ41,BK41*BK37,BL37*BL41,BM41*BM37,BN37*BN41)/BO41</f>
        <v>2.44</v>
      </c>
      <c r="BP37" s="88" t="s">
        <v>45</v>
      </c>
      <c r="BQ37" s="18">
        <v>2.44</v>
      </c>
      <c r="BR37" s="18">
        <v>2.44</v>
      </c>
      <c r="BS37" s="18">
        <v>2.44</v>
      </c>
      <c r="BT37" s="18">
        <v>2.44</v>
      </c>
      <c r="BU37" s="18">
        <v>2.44</v>
      </c>
      <c r="BV37" s="18">
        <v>2.44</v>
      </c>
      <c r="BW37" s="18">
        <v>2.44</v>
      </c>
      <c r="BX37" s="18">
        <v>2.44</v>
      </c>
      <c r="BY37" s="18">
        <v>2.44</v>
      </c>
      <c r="BZ37" s="71">
        <f>SUM(BQ37*BQ41,BR41*BR37,BS37*BS41,BT41*BT37,BU37*BU41,BV41*BV37,BW37*BW41,BX41*BX37,BY37*BY41)/BZ41</f>
        <v>2.44</v>
      </c>
      <c r="CA37" s="88" t="s">
        <v>45</v>
      </c>
      <c r="CB37" s="18">
        <v>2.44</v>
      </c>
      <c r="CC37" s="18">
        <v>2.44</v>
      </c>
      <c r="CD37" s="18">
        <v>2.44</v>
      </c>
      <c r="CE37" s="18">
        <v>2.44</v>
      </c>
      <c r="CF37" s="18">
        <v>2.44</v>
      </c>
      <c r="CG37" s="18">
        <v>2.44</v>
      </c>
      <c r="CH37" s="18">
        <v>2.44</v>
      </c>
      <c r="CI37" s="18">
        <v>2.44</v>
      </c>
      <c r="CJ37" s="18">
        <v>2.44</v>
      </c>
      <c r="CK37" s="71">
        <f>SUM(CB37*CB41,CC41*CC37,CD37*CD41,CE41*CE37,CF37*CF41,CG41*CG37,CH37*CH41,CI41*CI37,CJ37*CJ41)/CK41</f>
        <v>2.4399999999999995</v>
      </c>
      <c r="CL37" s="88" t="s">
        <v>45</v>
      </c>
      <c r="CM37" s="18">
        <v>2.44</v>
      </c>
      <c r="CN37" s="18">
        <v>2.44</v>
      </c>
      <c r="CO37" s="18">
        <v>2.44</v>
      </c>
      <c r="CP37" s="18">
        <v>2.44</v>
      </c>
      <c r="CQ37" s="18">
        <v>2.44</v>
      </c>
      <c r="CR37" s="18">
        <v>2.44</v>
      </c>
      <c r="CS37" s="18">
        <v>2.44</v>
      </c>
      <c r="CT37" s="18">
        <v>2.44</v>
      </c>
      <c r="CU37" s="18">
        <v>2.44</v>
      </c>
      <c r="CV37" s="18">
        <v>2.44</v>
      </c>
      <c r="CW37" s="71">
        <f>SUM(CM37*CM41,CN41*CN37,CO37*CO41,CP41*CP37,CQ37*CQ41,CR41*CR37,CS37*CS41,CT37*CT41,CU41*CU37,CV37*CV41)/CW41</f>
        <v>2.44</v>
      </c>
      <c r="CX37" s="88" t="s">
        <v>45</v>
      </c>
      <c r="CY37" s="18">
        <v>2.44</v>
      </c>
      <c r="CZ37" s="18">
        <v>2.44</v>
      </c>
      <c r="DA37" s="18">
        <v>2.44</v>
      </c>
      <c r="DB37" s="18">
        <v>2.44</v>
      </c>
      <c r="DC37" s="18">
        <v>2.44</v>
      </c>
      <c r="DD37" s="18">
        <v>2.44</v>
      </c>
      <c r="DE37" s="18">
        <v>2.44</v>
      </c>
      <c r="DF37" s="18">
        <v>2.44</v>
      </c>
      <c r="DG37" s="18">
        <v>2.44</v>
      </c>
      <c r="DH37" s="71">
        <f>SUM(CY37*CY41,CZ41*CZ37,DA37*DA41,DB41*DB37,DC37*DC41,DD41*DD37,DE37*DE41,DF41*DF37,DG37*DG41)/DH41</f>
        <v>2.4399999999999995</v>
      </c>
      <c r="DI37" s="88" t="s">
        <v>45</v>
      </c>
      <c r="DJ37" s="18">
        <v>4.34</v>
      </c>
      <c r="DK37" s="18">
        <v>2.44</v>
      </c>
      <c r="DL37" s="71">
        <f>SUM(DJ37*DJ41,DK41*DK37)/DL41</f>
        <v>3.1656496858499747</v>
      </c>
      <c r="DM37" s="72">
        <f>SUM(DL37*DL41,DH37*DH41,CW37*CW41,CK37*CK41,BZ37*BZ41,BO37*BO41,BD37*BD41,AR37*AR41,AG37*AG41,U37*U41,J37*J41)/DM41</f>
        <v>2.482499840243497</v>
      </c>
      <c r="DN37" s="72">
        <f>SUM(EA37*EA41,EL37*EL41,EX37*EX41,FJ37*FJ41,FV37*FV41,GH37*GH41,GT37*GT41,HF37*HF41,HR37*HR41,ID37*ID41)/DN41</f>
        <v>0.9706069643469496</v>
      </c>
      <c r="DO37" s="72">
        <f>SUM(IN37)</f>
        <v>0</v>
      </c>
      <c r="DP37" s="73">
        <f>SUM(DO37*DO41,DN37*DN41,DM37*DM41)/DP41</f>
        <v>2.205299164468752</v>
      </c>
      <c r="DQ37" s="88" t="s">
        <v>45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71">
        <f>SUM(DR37*DR41,DS41*DS37,DT37*DT41,DU41*DU37,DV37*DV41,DW41*DW37,DX37*DX41,DY41*DY37,DZ37*DZ41)/EA41</f>
        <v>0</v>
      </c>
      <c r="EB37" s="88" t="s">
        <v>45</v>
      </c>
      <c r="EC37" s="18">
        <v>0</v>
      </c>
      <c r="ED37" s="18">
        <v>0</v>
      </c>
      <c r="EE37" s="18">
        <v>0</v>
      </c>
      <c r="EF37" s="18">
        <v>0</v>
      </c>
      <c r="EG37" s="18">
        <v>0</v>
      </c>
      <c r="EH37" s="18">
        <v>0</v>
      </c>
      <c r="EI37" s="18">
        <v>0</v>
      </c>
      <c r="EJ37" s="18">
        <v>0</v>
      </c>
      <c r="EK37" s="18">
        <v>0</v>
      </c>
      <c r="EL37" s="71">
        <f>SUM(EC37*EC41,ED41*ED37,EE37*EE41,EF41*EF37,EG37*EG41,EH41*EH37,EI37*EI41,EJ41*EJ37,EK37*EK41)/EL41</f>
        <v>0</v>
      </c>
      <c r="EM37" s="88" t="s">
        <v>45</v>
      </c>
      <c r="EN37" s="18">
        <v>0</v>
      </c>
      <c r="EO37" s="18">
        <v>0</v>
      </c>
      <c r="EP37" s="18">
        <v>2.44</v>
      </c>
      <c r="EQ37" s="18">
        <v>0</v>
      </c>
      <c r="ER37" s="18">
        <v>2.44</v>
      </c>
      <c r="ES37" s="18">
        <v>0</v>
      </c>
      <c r="ET37" s="18">
        <v>0</v>
      </c>
      <c r="EU37" s="18">
        <v>0</v>
      </c>
      <c r="EV37" s="18">
        <v>0</v>
      </c>
      <c r="EW37" s="18">
        <v>0</v>
      </c>
      <c r="EX37" s="71">
        <f>SUM(EN37*EN41,EO41*EO37,EP37*EP41,EQ41*EQ37,ER37*ER41,ES41*ES37,ET37*ET41,EU41*EU37,EV37*EV41,EW37*EW41)/EX41</f>
        <v>1.060606811145511</v>
      </c>
      <c r="EY37" s="88" t="s">
        <v>45</v>
      </c>
      <c r="EZ37" s="18">
        <v>0</v>
      </c>
      <c r="FA37" s="18">
        <v>0</v>
      </c>
      <c r="FB37" s="18">
        <v>0</v>
      </c>
      <c r="FC37" s="18">
        <v>0</v>
      </c>
      <c r="FD37" s="18">
        <v>0</v>
      </c>
      <c r="FE37" s="18">
        <v>0</v>
      </c>
      <c r="FF37" s="18">
        <v>0</v>
      </c>
      <c r="FG37" s="18">
        <v>0</v>
      </c>
      <c r="FH37" s="18">
        <v>0</v>
      </c>
      <c r="FI37" s="18">
        <v>2.44</v>
      </c>
      <c r="FJ37" s="71">
        <f>SUM(EZ37*EZ41,FA41*FA37,FB37*FB41,FC41*FC37,FD37*FD41,FE41*FE37,FF37*FF41,FG41*FG37,FH37*FH41,FI37*FI41)/FJ41</f>
        <v>0.6629091484647041</v>
      </c>
      <c r="FK37" s="88" t="s">
        <v>45</v>
      </c>
      <c r="FL37" s="18">
        <v>2.44</v>
      </c>
      <c r="FM37" s="18">
        <v>2.44</v>
      </c>
      <c r="FN37" s="18">
        <v>0</v>
      </c>
      <c r="FO37" s="18">
        <v>0</v>
      </c>
      <c r="FP37" s="18">
        <v>0</v>
      </c>
      <c r="FQ37" s="18">
        <v>0</v>
      </c>
      <c r="FR37" s="18">
        <v>0</v>
      </c>
      <c r="FS37" s="18">
        <v>0</v>
      </c>
      <c r="FT37" s="18">
        <v>0</v>
      </c>
      <c r="FU37" s="18">
        <v>0</v>
      </c>
      <c r="FV37" s="71">
        <f>SUM(FL37*FL41,FM41*FM37,FN37*FN41,FO41*FO37,FP37*FP41,FQ41*FQ37,FR37*FR41,FS41*FS37,FT37*FT41,FU37*FU41)/FV41</f>
        <v>1.0677862448462292</v>
      </c>
      <c r="FW37" s="88" t="s">
        <v>45</v>
      </c>
      <c r="FX37" s="18">
        <v>0</v>
      </c>
      <c r="FY37" s="18">
        <v>0</v>
      </c>
      <c r="FZ37" s="18">
        <v>0</v>
      </c>
      <c r="GA37" s="18">
        <v>0</v>
      </c>
      <c r="GB37" s="18">
        <v>0</v>
      </c>
      <c r="GC37" s="18">
        <v>2.44</v>
      </c>
      <c r="GD37" s="18">
        <v>0</v>
      </c>
      <c r="GE37" s="18">
        <v>0</v>
      </c>
      <c r="GF37" s="18">
        <v>0</v>
      </c>
      <c r="GG37" s="18">
        <v>0</v>
      </c>
      <c r="GH37" s="71">
        <f>SUM(FX37*FX41,FY41*FY37,FZ37*FZ41,GA41*GA37,GB37*GB41,GC41*GC37,GD37*GD41,GE41*GE37,GF37*GF41,GG37*GG41)/GH41</f>
        <v>0.28124891005432956</v>
      </c>
      <c r="GI37" s="88" t="s">
        <v>45</v>
      </c>
      <c r="GJ37" s="18">
        <v>0</v>
      </c>
      <c r="GK37" s="18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18">
        <v>0</v>
      </c>
      <c r="GT37" s="71">
        <f>SUM(GJ37*GJ41,GK41*GK37,GL37*GL41,GM41*GM37,GN37*GN41,GO41*GO37,GP37*GP41,GQ41*GQ37,GR37*GR41,GS37*GS41)/GT41</f>
        <v>0</v>
      </c>
      <c r="GU37" s="88" t="s">
        <v>45</v>
      </c>
      <c r="GV37" s="18">
        <v>0</v>
      </c>
      <c r="GW37" s="18">
        <v>0</v>
      </c>
      <c r="GX37" s="18">
        <v>0</v>
      </c>
      <c r="GY37" s="18">
        <v>0</v>
      </c>
      <c r="GZ37" s="18">
        <v>0</v>
      </c>
      <c r="HA37" s="18">
        <v>0</v>
      </c>
      <c r="HB37" s="18">
        <v>2.44</v>
      </c>
      <c r="HC37" s="18">
        <v>0</v>
      </c>
      <c r="HD37" s="18">
        <v>0</v>
      </c>
      <c r="HE37" s="18">
        <v>0</v>
      </c>
      <c r="HF37" s="71">
        <f>SUM(GV37*GV41,GW41*GW37,GX37*GX41,GY41*GY37,GZ37*GZ41,HA41*HA37,HB37*HB41,HC41*HC37,HD37*HD41,HE37*HE41)/HF41</f>
        <v>0.4206529097062998</v>
      </c>
      <c r="HG37" s="88" t="s">
        <v>45</v>
      </c>
      <c r="HH37" s="18">
        <v>2.44</v>
      </c>
      <c r="HI37" s="18">
        <v>0</v>
      </c>
      <c r="HJ37" s="18">
        <v>2.44</v>
      </c>
      <c r="HK37" s="18">
        <v>0</v>
      </c>
      <c r="HL37" s="18">
        <v>0</v>
      </c>
      <c r="HM37" s="18">
        <v>0</v>
      </c>
      <c r="HN37" s="18">
        <v>0</v>
      </c>
      <c r="HO37" s="18">
        <v>0</v>
      </c>
      <c r="HP37" s="18">
        <v>0</v>
      </c>
      <c r="HQ37" s="18">
        <v>0</v>
      </c>
      <c r="HR37" s="71">
        <f>SUM(HH37*HH41,HI41*HI37,HJ37*HJ41,HK41*HK37,HL37*HL41,HM41*HM37,HN37*HN41,HO41*HO37,HP37*HP41,HQ37*HQ41)/HR41</f>
        <v>0.7953172549425525</v>
      </c>
      <c r="HS37" s="88" t="s">
        <v>45</v>
      </c>
      <c r="HT37" s="18">
        <v>0</v>
      </c>
      <c r="HU37" s="18">
        <v>0</v>
      </c>
      <c r="HV37" s="18">
        <v>0</v>
      </c>
      <c r="HW37" s="18">
        <v>2.44</v>
      </c>
      <c r="HX37" s="18">
        <v>2.44</v>
      </c>
      <c r="HY37" s="18">
        <v>2.44</v>
      </c>
      <c r="HZ37" s="18">
        <v>2.44</v>
      </c>
      <c r="IA37" s="18">
        <v>2.44</v>
      </c>
      <c r="IB37" s="18">
        <v>2.44</v>
      </c>
      <c r="IC37" s="18">
        <v>0</v>
      </c>
      <c r="ID37" s="71">
        <f>SUM(HT37*HT41,HU41*HU37,HV37*HV41,HW41*HW37,HX37*HX41,HY41*HY37,HZ37*HZ41,IA41*IA37,IB37*IB41,IC37*IC41)/ID41</f>
        <v>2.314798423531674</v>
      </c>
      <c r="IE37" s="88" t="s">
        <v>45</v>
      </c>
      <c r="IF37" s="18">
        <v>0</v>
      </c>
      <c r="IG37" s="18">
        <v>0</v>
      </c>
      <c r="IH37" s="18">
        <v>0</v>
      </c>
      <c r="II37" s="18">
        <v>0</v>
      </c>
      <c r="IJ37" s="18">
        <v>0</v>
      </c>
      <c r="IK37" s="18">
        <v>0</v>
      </c>
      <c r="IL37" s="18">
        <v>0</v>
      </c>
      <c r="IM37" s="18">
        <v>0</v>
      </c>
      <c r="IN37" s="71">
        <f>SUM(IF37*IF41,IG41*IG37,IH37*IH41,II41*II37,IJ37*IJ41,IK41*IK37,IL37*IL41,IM41*IM37)/IN41</f>
        <v>0</v>
      </c>
    </row>
    <row r="38" spans="1:248" s="39" customFormat="1" ht="23.25" customHeight="1">
      <c r="A38" s="86">
        <v>4</v>
      </c>
      <c r="B38" s="146" t="s">
        <v>26</v>
      </c>
      <c r="C38" s="146"/>
      <c r="D38" s="146"/>
      <c r="E38" s="146"/>
      <c r="F38" s="30">
        <v>4.16</v>
      </c>
      <c r="G38" s="30">
        <v>4.16</v>
      </c>
      <c r="H38" s="30">
        <v>4.16</v>
      </c>
      <c r="I38" s="30">
        <v>4.16</v>
      </c>
      <c r="J38" s="30">
        <f>SUM(F38*F41,G41*G38,H38*H41,I41*I38)/J41</f>
        <v>4.160000000000001</v>
      </c>
      <c r="K38" s="86">
        <v>4</v>
      </c>
      <c r="L38" s="30">
        <v>3.82</v>
      </c>
      <c r="M38" s="30">
        <v>4.16</v>
      </c>
      <c r="N38" s="30">
        <v>4.16</v>
      </c>
      <c r="O38" s="30">
        <v>4.16</v>
      </c>
      <c r="P38" s="30">
        <v>4.16</v>
      </c>
      <c r="Q38" s="30">
        <v>4.16</v>
      </c>
      <c r="R38" s="30">
        <v>4.16</v>
      </c>
      <c r="S38" s="30">
        <v>4.16</v>
      </c>
      <c r="T38" s="30">
        <v>4.16</v>
      </c>
      <c r="U38" s="89">
        <f>SUM(L38*L41,M41*M38,N38*N41,O41*O38,P38*P41,Q41*Q38,R38*R41,S41*S38,T38*T41)/U41</f>
        <v>4.134170499956379</v>
      </c>
      <c r="V38" s="86">
        <v>4</v>
      </c>
      <c r="W38" s="30">
        <v>4.16</v>
      </c>
      <c r="X38" s="30">
        <v>4.16</v>
      </c>
      <c r="Y38" s="30">
        <v>4.16</v>
      </c>
      <c r="Z38" s="30">
        <v>4.16</v>
      </c>
      <c r="AA38" s="30">
        <v>4.16</v>
      </c>
      <c r="AB38" s="30">
        <v>4.16</v>
      </c>
      <c r="AC38" s="30">
        <v>4.16</v>
      </c>
      <c r="AD38" s="30">
        <v>4.16</v>
      </c>
      <c r="AE38" s="30">
        <v>4.16</v>
      </c>
      <c r="AF38" s="30">
        <v>4.16</v>
      </c>
      <c r="AG38" s="90">
        <f>SUM(W38*W41,X41*X38,Y38*Y41,Z41*Z38,AA38*AA41,AB41*AB38,AC38*AC41,AD41*AD38,AE38*AE41,AF38*AF41)/AG41</f>
        <v>4.159999999999999</v>
      </c>
      <c r="AH38" s="86">
        <v>4</v>
      </c>
      <c r="AI38" s="30">
        <v>4.16</v>
      </c>
      <c r="AJ38" s="30">
        <v>4.16</v>
      </c>
      <c r="AK38" s="30">
        <v>4.16</v>
      </c>
      <c r="AL38" s="30">
        <v>4.16</v>
      </c>
      <c r="AM38" s="30">
        <v>4.16</v>
      </c>
      <c r="AN38" s="30">
        <v>4.16</v>
      </c>
      <c r="AO38" s="30">
        <v>4.16</v>
      </c>
      <c r="AP38" s="30">
        <v>4.16</v>
      </c>
      <c r="AQ38" s="30">
        <v>4.16</v>
      </c>
      <c r="AR38" s="90">
        <f>SUM(AI38*AI41,AJ41*AJ38,AK38*AK41,AL41*AL38,AM38*AM41,AN41*AN38,AO38*AO41,AP41*AP38,AQ38*AQ41)/AR41</f>
        <v>4.16</v>
      </c>
      <c r="AS38" s="86">
        <v>4</v>
      </c>
      <c r="AT38" s="30">
        <v>4.16</v>
      </c>
      <c r="AU38" s="30">
        <v>4.16</v>
      </c>
      <c r="AV38" s="30">
        <v>4.16</v>
      </c>
      <c r="AW38" s="30">
        <v>4.16</v>
      </c>
      <c r="AX38" s="30">
        <v>4.16</v>
      </c>
      <c r="AY38" s="30">
        <v>4.16</v>
      </c>
      <c r="AZ38" s="30">
        <v>4.16</v>
      </c>
      <c r="BA38" s="30">
        <v>4.16</v>
      </c>
      <c r="BB38" s="30">
        <v>4.16</v>
      </c>
      <c r="BC38" s="30">
        <v>4.16</v>
      </c>
      <c r="BD38" s="90">
        <f>SUM(AT38*AT41,AU41*AU38,AV38*AV41,AW41*AW38,AX38*AX41,AY41*AY38,AZ38*AZ41,BA38*BA41,BB41*BB38,BC38*BC41)/BD41</f>
        <v>4.160000000000001</v>
      </c>
      <c r="BE38" s="86">
        <v>4</v>
      </c>
      <c r="BF38" s="30">
        <v>4.16</v>
      </c>
      <c r="BG38" s="30">
        <v>4.16</v>
      </c>
      <c r="BH38" s="30">
        <v>4.16</v>
      </c>
      <c r="BI38" s="30">
        <v>4.16</v>
      </c>
      <c r="BJ38" s="30">
        <v>4.16</v>
      </c>
      <c r="BK38" s="30">
        <v>4.16</v>
      </c>
      <c r="BL38" s="30">
        <v>4.16</v>
      </c>
      <c r="BM38" s="30">
        <v>4.16</v>
      </c>
      <c r="BN38" s="30">
        <v>4.16</v>
      </c>
      <c r="BO38" s="89">
        <f>SUM(BF38*BF41,BG41*BG38,BH38*BH41,BI41*BI38,BJ38*BJ41,BK41*BK38,BL38*BL41,BM41*BM38,BN38*BN41)/BO41</f>
        <v>4.16</v>
      </c>
      <c r="BP38" s="86">
        <v>4</v>
      </c>
      <c r="BQ38" s="30">
        <v>4.16</v>
      </c>
      <c r="BR38" s="30">
        <v>4.16</v>
      </c>
      <c r="BS38" s="30">
        <v>4.16</v>
      </c>
      <c r="BT38" s="30">
        <v>4.16</v>
      </c>
      <c r="BU38" s="30">
        <v>4.16</v>
      </c>
      <c r="BV38" s="30">
        <v>4.16</v>
      </c>
      <c r="BW38" s="30">
        <v>4.16</v>
      </c>
      <c r="BX38" s="30">
        <v>4.16</v>
      </c>
      <c r="BY38" s="30">
        <v>4.16</v>
      </c>
      <c r="BZ38" s="89">
        <f>SUM(BQ38*BQ41,BR41*BR38,BS38*BS41,BT41*BT38,BU38*BU41,BV41*BV38,BW38*BW41,BX41*BX38,BY38*BY41)/BZ41</f>
        <v>4.160000000000001</v>
      </c>
      <c r="CA38" s="86">
        <v>4</v>
      </c>
      <c r="CB38" s="30">
        <v>4.16</v>
      </c>
      <c r="CC38" s="30">
        <v>4.16</v>
      </c>
      <c r="CD38" s="30">
        <v>4.16</v>
      </c>
      <c r="CE38" s="30">
        <v>4.16</v>
      </c>
      <c r="CF38" s="30">
        <v>4.16</v>
      </c>
      <c r="CG38" s="30">
        <v>4.16</v>
      </c>
      <c r="CH38" s="30">
        <v>4.16</v>
      </c>
      <c r="CI38" s="30">
        <v>4.16</v>
      </c>
      <c r="CJ38" s="30">
        <v>4.16</v>
      </c>
      <c r="CK38" s="90">
        <f>SUM(CB38*CB41,CC41*CC38,CD38*CD41,CE41*CE38,CF38*CF41,CG41*CG38,CH38*CH41,CI41*CI38,CJ38*CJ41)/CK41</f>
        <v>4.160000000000001</v>
      </c>
      <c r="CL38" s="86">
        <v>4</v>
      </c>
      <c r="CM38" s="30">
        <v>4.48</v>
      </c>
      <c r="CN38" s="30">
        <v>4.16</v>
      </c>
      <c r="CO38" s="30">
        <v>4.16</v>
      </c>
      <c r="CP38" s="30">
        <v>4.16</v>
      </c>
      <c r="CQ38" s="30">
        <v>4.16</v>
      </c>
      <c r="CR38" s="30">
        <v>4.16</v>
      </c>
      <c r="CS38" s="16">
        <v>4.2</v>
      </c>
      <c r="CT38" s="30">
        <v>4.16</v>
      </c>
      <c r="CU38" s="30">
        <v>4.16</v>
      </c>
      <c r="CV38" s="30">
        <v>4.16</v>
      </c>
      <c r="CW38" s="71">
        <f>SUM(CM38*CM41,CN41*CN38,CO38*CO41,CP41*CP38,CQ38*CQ41,CR41*CR38,CS38*CS41,CT38*CT41,CU41*CU38,CV38*CV41)/CW41</f>
        <v>4.247863773720158</v>
      </c>
      <c r="CX38" s="86">
        <v>4</v>
      </c>
      <c r="CY38" s="30">
        <v>4.16</v>
      </c>
      <c r="CZ38" s="30">
        <v>4.16</v>
      </c>
      <c r="DA38" s="30">
        <v>4.16</v>
      </c>
      <c r="DB38" s="30">
        <v>4.16</v>
      </c>
      <c r="DC38" s="30">
        <v>4.16</v>
      </c>
      <c r="DD38" s="30">
        <v>4.16</v>
      </c>
      <c r="DE38" s="30">
        <v>4.16</v>
      </c>
      <c r="DF38" s="30">
        <v>4.16</v>
      </c>
      <c r="DG38" s="30">
        <v>4.16</v>
      </c>
      <c r="DH38" s="71">
        <f>SUM(CY38*CY41,CZ41*CZ38,DA38*DA41,DB41*DB38,DC38*DC41,DD41*DD38,DE38*DE41,DF41*DF38,DG38*DG41)/DH41</f>
        <v>4.159999999999999</v>
      </c>
      <c r="DI38" s="86">
        <v>4</v>
      </c>
      <c r="DJ38" s="30">
        <v>5.1</v>
      </c>
      <c r="DK38" s="30">
        <v>4.16</v>
      </c>
      <c r="DL38" s="89">
        <f>SUM(DJ38*DJ41,DK41*DK38)/DL41</f>
        <v>4.5190056340520925</v>
      </c>
      <c r="DM38" s="69">
        <f>SUM(DL38*DL41,DH38*DH41,CW38*CW41,CK38*CK41,BZ38*BZ41,BO38*BO41,BD38*BD41,AR38*AR41,AG38*AG41,U38*U41,J38*J41)/DM41</f>
        <v>4.191603349455292</v>
      </c>
      <c r="DN38" s="69">
        <f>SUM(EA38*EA41,EL38*EL41,EX38*EX41,FJ38*FJ41,FV38*FV41,GH38*GH41,GT38*GT41,HF38*HF41,HR38*HR41,ID38*ID41)/DN41</f>
        <v>4.213982867969754</v>
      </c>
      <c r="DO38" s="69">
        <f>SUM(IN38)</f>
        <v>4.160000000000001</v>
      </c>
      <c r="DP38" s="70">
        <f>SUM(DO38*DO41,DN38*DN41,DM38*DM41)/DP41</f>
        <v>4.195344454643696</v>
      </c>
      <c r="DQ38" s="86">
        <v>4</v>
      </c>
      <c r="DR38" s="30">
        <v>4.16</v>
      </c>
      <c r="DS38" s="30">
        <v>4.16</v>
      </c>
      <c r="DT38" s="30">
        <v>4.16</v>
      </c>
      <c r="DU38" s="30">
        <v>4.16</v>
      </c>
      <c r="DV38" s="30">
        <v>4.16</v>
      </c>
      <c r="DW38" s="30">
        <v>4.16</v>
      </c>
      <c r="DX38" s="30">
        <v>4.16</v>
      </c>
      <c r="DY38" s="30">
        <v>4.16</v>
      </c>
      <c r="DZ38" s="30">
        <v>4.16</v>
      </c>
      <c r="EA38" s="89">
        <f>SUM(DR38*DR41,DS41*DS38,DT38*DT41,DU41*DU38,DV38*DV41,DW41*DW38,DX38*DX41,DY41*DY38,DZ38*DZ41)/EA41</f>
        <v>4.16</v>
      </c>
      <c r="EB38" s="86">
        <v>4</v>
      </c>
      <c r="EC38" s="30">
        <v>4.16</v>
      </c>
      <c r="ED38" s="30">
        <v>4.16</v>
      </c>
      <c r="EE38" s="30">
        <v>4.16</v>
      </c>
      <c r="EF38" s="30">
        <v>4.16</v>
      </c>
      <c r="EG38" s="30">
        <v>4.16</v>
      </c>
      <c r="EH38" s="30">
        <v>4.16</v>
      </c>
      <c r="EI38" s="30">
        <v>4.16</v>
      </c>
      <c r="EJ38" s="30">
        <v>4.16</v>
      </c>
      <c r="EK38" s="30">
        <v>4.16</v>
      </c>
      <c r="EL38" s="89">
        <f>SUM(EC38*EC41,ED41*ED38,EE38*EE41,EF41*EF38,EG38*EG41,EH41*EH38,EI38*EI41,EJ41*EJ38,EK38*EK41)/EL41</f>
        <v>4.159999999999999</v>
      </c>
      <c r="EM38" s="86">
        <v>4</v>
      </c>
      <c r="EN38" s="30">
        <v>4.16</v>
      </c>
      <c r="EO38" s="30">
        <v>4.16</v>
      </c>
      <c r="EP38" s="30">
        <v>4.16</v>
      </c>
      <c r="EQ38" s="30">
        <v>4.16</v>
      </c>
      <c r="ER38" s="30">
        <v>4.16</v>
      </c>
      <c r="ES38" s="30">
        <v>0</v>
      </c>
      <c r="ET38" s="30">
        <v>4.16</v>
      </c>
      <c r="EU38" s="30">
        <v>4.16</v>
      </c>
      <c r="EV38" s="30">
        <v>4.16</v>
      </c>
      <c r="EW38" s="30">
        <v>4.16</v>
      </c>
      <c r="EX38" s="89">
        <f>SUM(EN38*EN41,EO41*EO38,EP38*EP41,EQ41*EQ38,ER38*ER41,ES41*ES38,ET38*ET41,EU41*EU38,EV38*EV41,EW38*EW41)/EX41</f>
        <v>4.16</v>
      </c>
      <c r="EY38" s="86">
        <v>4</v>
      </c>
      <c r="EZ38" s="30">
        <v>4.16</v>
      </c>
      <c r="FA38" s="30">
        <v>4.16</v>
      </c>
      <c r="FB38" s="30">
        <v>4.16</v>
      </c>
      <c r="FC38" s="30">
        <v>4.16</v>
      </c>
      <c r="FD38" s="30">
        <v>4.16</v>
      </c>
      <c r="FE38" s="30">
        <v>4.16</v>
      </c>
      <c r="FF38" s="30">
        <v>4.16</v>
      </c>
      <c r="FG38" s="30">
        <v>4.16</v>
      </c>
      <c r="FH38" s="30">
        <v>4.16</v>
      </c>
      <c r="FI38" s="30">
        <v>4.16</v>
      </c>
      <c r="FJ38" s="89">
        <f>SUM(EZ38*EZ41,FA41*FA38,FB38*FB41,FC41*FC38,FD38*FD41,FE41*FE38,FF38*FF41,FG41*FG38,FH38*FH41,FI38*FI41)/FJ41</f>
        <v>4.16</v>
      </c>
      <c r="FK38" s="86">
        <v>4</v>
      </c>
      <c r="FL38" s="30">
        <v>4.16</v>
      </c>
      <c r="FM38" s="30">
        <v>4.16</v>
      </c>
      <c r="FN38" s="30">
        <v>4.16</v>
      </c>
      <c r="FO38" s="30">
        <v>4.16</v>
      </c>
      <c r="FP38" s="30">
        <v>4.16</v>
      </c>
      <c r="FQ38" s="30">
        <v>4.16</v>
      </c>
      <c r="FR38" s="30">
        <v>4.16</v>
      </c>
      <c r="FS38" s="30">
        <v>4.16</v>
      </c>
      <c r="FT38" s="30">
        <v>4.16</v>
      </c>
      <c r="FU38" s="30">
        <v>4.16</v>
      </c>
      <c r="FV38" s="89">
        <f>SUM(FL38*FL41,FM41*FM38,FN38*FN41,FO41*FO38,FP38*FP41,FQ41*FQ38,FR38*FR41,FS41*FS38,FT38*FT41,FU38*FU41)/FV41</f>
        <v>4.16</v>
      </c>
      <c r="FW38" s="86">
        <v>4</v>
      </c>
      <c r="FX38" s="30">
        <v>4.16</v>
      </c>
      <c r="FY38" s="30">
        <v>4.16</v>
      </c>
      <c r="FZ38" s="30">
        <v>4.16</v>
      </c>
      <c r="GA38" s="30">
        <v>4.16</v>
      </c>
      <c r="GB38" s="30">
        <v>4.16</v>
      </c>
      <c r="GC38" s="30">
        <v>4.16</v>
      </c>
      <c r="GD38" s="30">
        <v>4.16</v>
      </c>
      <c r="GE38" s="30">
        <v>4.16</v>
      </c>
      <c r="GF38" s="30">
        <v>4.16</v>
      </c>
      <c r="GG38" s="30">
        <v>4.16</v>
      </c>
      <c r="GH38" s="89">
        <f>SUM(FX38*FX41,FY41*FY38,FZ38*FZ41,GA41*GA38,GB38*GB41,GC41*GC38,GD38*GD41,GE41*GE38,GF38*GF41,GG38*GG41)/GH41</f>
        <v>4.16</v>
      </c>
      <c r="GI38" s="86">
        <v>4</v>
      </c>
      <c r="GJ38" s="30">
        <v>4.16</v>
      </c>
      <c r="GK38" s="30">
        <v>4.16</v>
      </c>
      <c r="GL38" s="30">
        <v>4.16</v>
      </c>
      <c r="GM38" s="30">
        <v>4.16</v>
      </c>
      <c r="GN38" s="30">
        <v>4.16</v>
      </c>
      <c r="GO38" s="30">
        <v>4.16</v>
      </c>
      <c r="GP38" s="30">
        <v>4.16</v>
      </c>
      <c r="GQ38" s="30">
        <v>4.16</v>
      </c>
      <c r="GR38" s="30">
        <v>4.16</v>
      </c>
      <c r="GS38" s="30">
        <v>4.16</v>
      </c>
      <c r="GT38" s="89">
        <f>SUM(GJ38*GJ41,GK41*GK38,GL38*GL41,GM41*GM38,GN38*GN41,GO41*GO38,GP38*GP41,GQ41*GQ38,GR38*GR41,GS38*GS41)/GT41</f>
        <v>4.160000000000001</v>
      </c>
      <c r="GU38" s="86">
        <v>4</v>
      </c>
      <c r="GV38" s="30">
        <v>4.16</v>
      </c>
      <c r="GW38" s="30">
        <v>4.16</v>
      </c>
      <c r="GX38" s="30">
        <v>0</v>
      </c>
      <c r="GY38" s="30">
        <v>4.16</v>
      </c>
      <c r="GZ38" s="30">
        <v>4.16</v>
      </c>
      <c r="HA38" s="30">
        <v>4.16</v>
      </c>
      <c r="HB38" s="30">
        <v>4.16</v>
      </c>
      <c r="HC38" s="30">
        <v>4.16</v>
      </c>
      <c r="HD38" s="30">
        <v>4.16</v>
      </c>
      <c r="HE38" s="30">
        <v>4.16</v>
      </c>
      <c r="HF38" s="89">
        <f>SUM(GV38*GV41,GW41*GW38,GX38*GX41,GY41*GY38,GZ38*GZ41,HA41*HA38,HB38*HB41,HC41*HC38,HD38*HD41,HE38*HE41)/HF41</f>
        <v>4.16</v>
      </c>
      <c r="HG38" s="86">
        <v>4</v>
      </c>
      <c r="HH38" s="30">
        <v>4.16</v>
      </c>
      <c r="HI38" s="30">
        <v>4.16</v>
      </c>
      <c r="HJ38" s="30">
        <v>4.16</v>
      </c>
      <c r="HK38" s="30">
        <v>4.16</v>
      </c>
      <c r="HL38" s="30">
        <v>4.16</v>
      </c>
      <c r="HM38" s="30">
        <v>4.16</v>
      </c>
      <c r="HN38" s="30">
        <v>4.16</v>
      </c>
      <c r="HO38" s="30">
        <v>4.16</v>
      </c>
      <c r="HP38" s="30">
        <v>4.16</v>
      </c>
      <c r="HQ38" s="30">
        <v>4.16</v>
      </c>
      <c r="HR38" s="89">
        <f>SUM(HH38*HH41,HI41*HI38,HJ38*HJ41,HK41*HK38,HL38*HL41,HM41*HM38,HN38*HN41,HO41*HO38,HP38*HP41,HQ38*HQ41)/HR41</f>
        <v>4.16</v>
      </c>
      <c r="HS38" s="86">
        <v>4</v>
      </c>
      <c r="HT38" s="30">
        <v>4.16</v>
      </c>
      <c r="HU38" s="30">
        <v>0</v>
      </c>
      <c r="HV38" s="30">
        <v>4.16</v>
      </c>
      <c r="HW38" s="30">
        <v>4.16</v>
      </c>
      <c r="HX38" s="30">
        <v>5.37</v>
      </c>
      <c r="HY38" s="30">
        <v>4.16</v>
      </c>
      <c r="HZ38" s="30">
        <v>4.16</v>
      </c>
      <c r="IA38" s="30">
        <v>4.16</v>
      </c>
      <c r="IB38" s="30">
        <v>4.16</v>
      </c>
      <c r="IC38" s="30">
        <v>0</v>
      </c>
      <c r="ID38" s="89">
        <f>SUM(HT38*HT41,HU41*HU38,HV38*HV41,HW41*HW38,HX38*HX41,HY41*HY38,HZ38*HZ41,IA41*IA38,IB38*IB41,IC38*IC41)/ID41</f>
        <v>4.399697010477747</v>
      </c>
      <c r="IE38" s="86">
        <v>4</v>
      </c>
      <c r="IF38" s="30">
        <v>4.16</v>
      </c>
      <c r="IG38" s="30">
        <v>4.16</v>
      </c>
      <c r="IH38" s="30">
        <v>4.16</v>
      </c>
      <c r="II38" s="30">
        <v>4.16</v>
      </c>
      <c r="IJ38" s="30">
        <v>0</v>
      </c>
      <c r="IK38" s="30">
        <v>4.16</v>
      </c>
      <c r="IL38" s="30">
        <v>0</v>
      </c>
      <c r="IM38" s="30">
        <v>4.16</v>
      </c>
      <c r="IN38" s="89">
        <f>SUM(IF38*IF41,IG41*IG38,IH38*IH41,II41*II38,IJ38*IJ41,IK41*IK38,IL38*IL41,IM41*IM38)/IN41</f>
        <v>4.160000000000001</v>
      </c>
    </row>
    <row r="39" spans="1:248" s="39" customFormat="1" ht="24" customHeight="1">
      <c r="A39" s="86">
        <v>5</v>
      </c>
      <c r="B39" s="115" t="s">
        <v>27</v>
      </c>
      <c r="C39" s="115"/>
      <c r="D39" s="115"/>
      <c r="E39" s="115"/>
      <c r="F39" s="31">
        <v>4</v>
      </c>
      <c r="G39" s="31">
        <v>4</v>
      </c>
      <c r="H39" s="31">
        <v>4</v>
      </c>
      <c r="I39" s="31">
        <v>4</v>
      </c>
      <c r="J39" s="16">
        <f>SUM(F39*F41,G41*G39,H39*H41,I41*I39)/J41</f>
        <v>4</v>
      </c>
      <c r="K39" s="86">
        <v>5</v>
      </c>
      <c r="L39" s="31">
        <v>4</v>
      </c>
      <c r="M39" s="31">
        <v>4</v>
      </c>
      <c r="N39" s="31">
        <v>4</v>
      </c>
      <c r="O39" s="31">
        <v>4</v>
      </c>
      <c r="P39" s="31">
        <v>4</v>
      </c>
      <c r="Q39" s="31">
        <v>4.28</v>
      </c>
      <c r="R39" s="31">
        <v>4</v>
      </c>
      <c r="S39" s="31">
        <v>4</v>
      </c>
      <c r="T39" s="31">
        <v>4</v>
      </c>
      <c r="U39" s="89">
        <f>SUM(L39*L41,M41*M39,N39*N41,O41*O39,P39*P41,Q41*Q39,R39*R41,S41*S39,T39*T41)/U41</f>
        <v>4.064344788326464</v>
      </c>
      <c r="V39" s="86">
        <v>5</v>
      </c>
      <c r="W39" s="31">
        <v>4</v>
      </c>
      <c r="X39" s="31">
        <v>4</v>
      </c>
      <c r="Y39" s="31">
        <v>4</v>
      </c>
      <c r="Z39" s="31">
        <v>4</v>
      </c>
      <c r="AA39" s="31">
        <v>4</v>
      </c>
      <c r="AB39" s="31">
        <v>4</v>
      </c>
      <c r="AC39" s="31">
        <v>4</v>
      </c>
      <c r="AD39" s="31">
        <v>4</v>
      </c>
      <c r="AE39" s="31">
        <v>4</v>
      </c>
      <c r="AF39" s="31">
        <v>4</v>
      </c>
      <c r="AG39" s="89">
        <f>SUM(W39*W41,X41*X39,Y39*Y41,Z41*Z39,AA39*AA41,AB41*AB39,AC39*AC41,AD41*AD39,AE39*AE41,AF39*AF41)/AG41</f>
        <v>4</v>
      </c>
      <c r="AH39" s="86">
        <v>5</v>
      </c>
      <c r="AI39" s="31">
        <v>4</v>
      </c>
      <c r="AJ39" s="31">
        <v>4</v>
      </c>
      <c r="AK39" s="31">
        <v>4</v>
      </c>
      <c r="AL39" s="31">
        <v>4</v>
      </c>
      <c r="AM39" s="31">
        <v>4</v>
      </c>
      <c r="AN39" s="31">
        <v>4</v>
      </c>
      <c r="AO39" s="31">
        <v>4</v>
      </c>
      <c r="AP39" s="31">
        <v>22.81</v>
      </c>
      <c r="AQ39" s="31">
        <v>4</v>
      </c>
      <c r="AR39" s="89">
        <f>SUM(AI39*AI41,AJ41*AJ39,AK39*AK41,AL41*AL39,AM39*AM41,AN41*AN39,AO39*AO41,AP41*AP39,AQ39*AQ41)/AR41</f>
        <v>8.290815190702244</v>
      </c>
      <c r="AS39" s="86">
        <v>5</v>
      </c>
      <c r="AT39" s="31">
        <v>4</v>
      </c>
      <c r="AU39" s="31">
        <v>4</v>
      </c>
      <c r="AV39" s="31">
        <v>4</v>
      </c>
      <c r="AW39" s="31">
        <v>4</v>
      </c>
      <c r="AX39" s="31">
        <v>4</v>
      </c>
      <c r="AY39" s="31">
        <v>4</v>
      </c>
      <c r="AZ39" s="31">
        <v>4</v>
      </c>
      <c r="BA39" s="31">
        <v>4</v>
      </c>
      <c r="BB39" s="31">
        <v>4</v>
      </c>
      <c r="BC39" s="31">
        <v>4</v>
      </c>
      <c r="BD39" s="89">
        <f>SUM(AT39*AT41,AU41*AU39,AV39*AV41,AW41*AW39,AX39*AX41,AY41*AY39,AZ39*AZ41,BA39*BA41,BB41*BB39,BC39*BC41)/BD41</f>
        <v>4</v>
      </c>
      <c r="BE39" s="86">
        <v>5</v>
      </c>
      <c r="BF39" s="31">
        <v>4</v>
      </c>
      <c r="BG39" s="31">
        <v>4</v>
      </c>
      <c r="BH39" s="31">
        <v>4</v>
      </c>
      <c r="BI39" s="31">
        <v>4</v>
      </c>
      <c r="BJ39" s="31">
        <v>4</v>
      </c>
      <c r="BK39" s="31">
        <v>4</v>
      </c>
      <c r="BL39" s="31">
        <v>4</v>
      </c>
      <c r="BM39" s="31">
        <v>4</v>
      </c>
      <c r="BN39" s="31">
        <v>4</v>
      </c>
      <c r="BO39" s="89">
        <f>SUM(BF39*BF41,BG41*BG39,BH39*BH41,BI41*BI39,BJ39*BJ41,BK41*BK39,BL39*BL41,BM41*BM39,BN39*BN41)/BO41</f>
        <v>4</v>
      </c>
      <c r="BP39" s="86">
        <v>5</v>
      </c>
      <c r="BQ39" s="31">
        <v>4</v>
      </c>
      <c r="BR39" s="31">
        <v>4</v>
      </c>
      <c r="BS39" s="31">
        <v>4</v>
      </c>
      <c r="BT39" s="31">
        <v>4</v>
      </c>
      <c r="BU39" s="31">
        <v>4</v>
      </c>
      <c r="BV39" s="31">
        <v>4</v>
      </c>
      <c r="BW39" s="31">
        <v>5</v>
      </c>
      <c r="BX39" s="31">
        <v>4</v>
      </c>
      <c r="BY39" s="31">
        <v>4</v>
      </c>
      <c r="BZ39" s="89">
        <f>SUM(BQ39*BQ41,BR41*BR39,BS39*BS41,BT41*BT39,BU39*BU41,BV41*BV39,BW39*BW41,BX41*BX39,BY39*BY41)/BZ41</f>
        <v>4.083966541398958</v>
      </c>
      <c r="CA39" s="86">
        <v>5</v>
      </c>
      <c r="CB39" s="31">
        <v>4</v>
      </c>
      <c r="CC39" s="31">
        <v>4</v>
      </c>
      <c r="CD39" s="31">
        <v>4</v>
      </c>
      <c r="CE39" s="31">
        <v>4</v>
      </c>
      <c r="CF39" s="31">
        <v>4</v>
      </c>
      <c r="CG39" s="31">
        <v>4</v>
      </c>
      <c r="CH39" s="31">
        <v>4</v>
      </c>
      <c r="CI39" s="31">
        <v>4</v>
      </c>
      <c r="CJ39" s="31">
        <v>4</v>
      </c>
      <c r="CK39" s="89">
        <f>SUM(CB39*CB41,CC41*CC39,CD39*CD41,CE41*CE39,CF39*CF41,CG41*CG39,CH39*CH41,CI41*CI39,CJ39*CJ41)/CK41</f>
        <v>4</v>
      </c>
      <c r="CL39" s="86">
        <v>5</v>
      </c>
      <c r="CM39" s="31">
        <v>4</v>
      </c>
      <c r="CN39" s="31">
        <v>4</v>
      </c>
      <c r="CO39" s="31">
        <v>4</v>
      </c>
      <c r="CP39" s="31">
        <v>4</v>
      </c>
      <c r="CQ39" s="31">
        <v>4</v>
      </c>
      <c r="CR39" s="31">
        <v>4</v>
      </c>
      <c r="CS39" s="31">
        <v>2.4</v>
      </c>
      <c r="CT39" s="31">
        <v>4</v>
      </c>
      <c r="CU39" s="31">
        <v>2.3</v>
      </c>
      <c r="CV39" s="31">
        <v>4</v>
      </c>
      <c r="CW39" s="71">
        <f>SUM(CM39*CM41,CN41*CN39,CO39*CO41,CP41*CP39,CQ39*CQ41,CR41*CR39,CS39*CS41,CT39*CT41,CU41*CU39,CV39*CV41)/CW41</f>
        <v>3.6549969256136112</v>
      </c>
      <c r="CX39" s="86">
        <v>5</v>
      </c>
      <c r="CY39" s="31">
        <v>4</v>
      </c>
      <c r="CZ39" s="31">
        <v>4</v>
      </c>
      <c r="DA39" s="31">
        <v>2.49</v>
      </c>
      <c r="DB39" s="31">
        <v>3.2</v>
      </c>
      <c r="DC39" s="31">
        <v>4</v>
      </c>
      <c r="DD39" s="31">
        <v>4</v>
      </c>
      <c r="DE39" s="31">
        <v>4</v>
      </c>
      <c r="DF39" s="31">
        <v>4</v>
      </c>
      <c r="DG39" s="31">
        <v>5.15</v>
      </c>
      <c r="DH39" s="71">
        <f>SUM(CY39*CY41,CZ41*CZ39,DA39*DA41,DB41*DB39,DC39*DC41,DD41*DD39,DE39*DE41,DF41*DF39,DG39*DG41)/DH41</f>
        <v>3.734815731527162</v>
      </c>
      <c r="DI39" s="86">
        <v>5</v>
      </c>
      <c r="DJ39" s="31">
        <v>4.49</v>
      </c>
      <c r="DK39" s="31">
        <v>5</v>
      </c>
      <c r="DL39" s="89">
        <f>SUM(DJ39*DJ41,DK41*DK39)/DL41</f>
        <v>4.805220347482376</v>
      </c>
      <c r="DM39" s="69">
        <f>SUM(DL39*DL41,DH39*DH41,CW39*CW41,CK39*CK41,BZ39*BZ41,BO39*BO41,BD39*BD41,AR39*AR41,AG39*AG41,U39*U41,J39*J41)/DM41</f>
        <v>4.238937154973214</v>
      </c>
      <c r="DN39" s="69">
        <f>SUM(EA39*EA41,EL39*EL41,EX39*EX41,FJ39*FJ41,FV39*FV41,GH39*GH41,GT39*GT41,HF39*HF41,HR39*HR41,ID39*ID41)/DN41</f>
        <v>3.354261445311553</v>
      </c>
      <c r="DO39" s="69">
        <f>SUM(IN39)</f>
        <v>4</v>
      </c>
      <c r="DP39" s="70">
        <f>SUM(DO39*DO41,DN39*DN41,DM39*DM41)/DP41</f>
        <v>4.083164612125227</v>
      </c>
      <c r="DQ39" s="86">
        <v>5</v>
      </c>
      <c r="DR39" s="31">
        <v>6.3</v>
      </c>
      <c r="DS39" s="31">
        <v>4</v>
      </c>
      <c r="DT39" s="31">
        <v>0</v>
      </c>
      <c r="DU39" s="31">
        <v>4</v>
      </c>
      <c r="DV39" s="31">
        <v>4</v>
      </c>
      <c r="DW39" s="31">
        <v>4</v>
      </c>
      <c r="DX39" s="31">
        <v>4</v>
      </c>
      <c r="DY39" s="31">
        <v>4</v>
      </c>
      <c r="DZ39" s="31">
        <v>4</v>
      </c>
      <c r="EA39" s="89">
        <f>SUM(DR39*DR41,DS41*DS39,DT39*DT41,DU41*DU39,DV39*DV41,DW41*DW39,DX39*DX41,DY41*DY39,DZ39*DZ41)/EA41</f>
        <v>3.8366232868824137</v>
      </c>
      <c r="EB39" s="86">
        <v>5</v>
      </c>
      <c r="EC39" s="31">
        <v>4</v>
      </c>
      <c r="ED39" s="31">
        <v>4</v>
      </c>
      <c r="EE39" s="31">
        <v>4</v>
      </c>
      <c r="EF39" s="31">
        <v>4</v>
      </c>
      <c r="EG39" s="31">
        <v>4</v>
      </c>
      <c r="EH39" s="31">
        <v>4</v>
      </c>
      <c r="EI39" s="31">
        <v>4</v>
      </c>
      <c r="EJ39" s="31">
        <v>4</v>
      </c>
      <c r="EK39" s="31">
        <v>4</v>
      </c>
      <c r="EL39" s="89">
        <f>SUM(EC39*EC41,ED41*ED39,EE39*EE41,EF41*EF39,EG39*EG41,EH41*EH39,EI39*EI41,EJ41*EJ39,EK39*EK41)/EL41</f>
        <v>4</v>
      </c>
      <c r="EM39" s="86">
        <v>5</v>
      </c>
      <c r="EN39" s="31">
        <v>4</v>
      </c>
      <c r="EO39" s="31">
        <v>4</v>
      </c>
      <c r="EP39" s="31">
        <v>4</v>
      </c>
      <c r="EQ39" s="31">
        <v>4</v>
      </c>
      <c r="ER39" s="31">
        <v>2.3</v>
      </c>
      <c r="ES39" s="31">
        <v>0</v>
      </c>
      <c r="ET39" s="31">
        <v>4</v>
      </c>
      <c r="EU39" s="31">
        <v>0</v>
      </c>
      <c r="EV39" s="31">
        <v>4</v>
      </c>
      <c r="EW39" s="31">
        <v>4</v>
      </c>
      <c r="EX39" s="89">
        <f>SUM(EN39*EN41,EO41*EO39,EP39*EP41,EQ41*EQ39,ER39*ER41,ES41*ES39,ET39*ET41,EU41*EU39,EV39*EV41,EW39*EW41)/EX41</f>
        <v>3.239282765737874</v>
      </c>
      <c r="EY39" s="86">
        <v>5</v>
      </c>
      <c r="EZ39" s="31">
        <v>4</v>
      </c>
      <c r="FA39" s="31">
        <v>2.3</v>
      </c>
      <c r="FB39" s="31">
        <v>2.3</v>
      </c>
      <c r="FC39" s="31">
        <v>4</v>
      </c>
      <c r="FD39" s="31">
        <v>2.3</v>
      </c>
      <c r="FE39" s="31">
        <v>2.3</v>
      </c>
      <c r="FF39" s="31">
        <v>2.3</v>
      </c>
      <c r="FG39" s="31">
        <v>2.3</v>
      </c>
      <c r="FH39" s="31">
        <v>4</v>
      </c>
      <c r="FI39" s="31">
        <v>4</v>
      </c>
      <c r="FJ39" s="89">
        <f>SUM(EZ39*EZ41,FA41*FA39,FB39*FB41,FC41*FC39,FD39*FD41,FE41*FE39,FF39*FF41,FG41*FG39,FH39*FH41,FI39*FI41)/FJ41</f>
        <v>3.1497757729239217</v>
      </c>
      <c r="FK39" s="86">
        <v>5</v>
      </c>
      <c r="FL39" s="31">
        <v>4</v>
      </c>
      <c r="FM39" s="31">
        <v>4</v>
      </c>
      <c r="FN39" s="31">
        <v>4</v>
      </c>
      <c r="FO39" s="31">
        <v>4</v>
      </c>
      <c r="FP39" s="31">
        <v>4</v>
      </c>
      <c r="FQ39" s="31">
        <v>4</v>
      </c>
      <c r="FR39" s="31">
        <v>4</v>
      </c>
      <c r="FS39" s="31">
        <v>0</v>
      </c>
      <c r="FT39" s="31">
        <v>4</v>
      </c>
      <c r="FU39" s="31">
        <v>0</v>
      </c>
      <c r="FV39" s="89">
        <f>SUM(FL39*FL41,FM41*FM39,FN39*FN41,FO41*FO39,FP39*FP41,FQ41*FQ39,FR39*FR41,FS41*FS39,FT39*FT41,FU39*FU41)/FV41</f>
        <v>3.6193027770201986</v>
      </c>
      <c r="FW39" s="86">
        <v>5</v>
      </c>
      <c r="FX39" s="31">
        <v>4</v>
      </c>
      <c r="FY39" s="31">
        <v>2.3</v>
      </c>
      <c r="FZ39" s="31">
        <v>0</v>
      </c>
      <c r="GA39" s="31">
        <v>2.3</v>
      </c>
      <c r="GB39" s="31">
        <v>4.16</v>
      </c>
      <c r="GC39" s="31">
        <v>4</v>
      </c>
      <c r="GD39" s="31">
        <v>2.3</v>
      </c>
      <c r="GE39" s="31">
        <v>4</v>
      </c>
      <c r="GF39" s="31">
        <v>4</v>
      </c>
      <c r="GG39" s="31">
        <v>0</v>
      </c>
      <c r="GH39" s="89">
        <f>SUM(FX39*FX41,FY41*FY39,FZ39*FZ41,GA41*GA39,GB39*GB41,GC41*GC39,GD39*GD41,GE41*GE39,GF39*GF41,GG39*GG41)/GH41</f>
        <v>2.6790703601851233</v>
      </c>
      <c r="GI39" s="86">
        <v>5</v>
      </c>
      <c r="GJ39" s="31">
        <v>0</v>
      </c>
      <c r="GK39" s="31">
        <v>4</v>
      </c>
      <c r="GL39" s="31">
        <v>0</v>
      </c>
      <c r="GM39" s="31">
        <v>4</v>
      </c>
      <c r="GN39" s="31">
        <v>4</v>
      </c>
      <c r="GO39" s="31">
        <v>4</v>
      </c>
      <c r="GP39" s="31">
        <v>4</v>
      </c>
      <c r="GQ39" s="31">
        <v>4</v>
      </c>
      <c r="GR39" s="31">
        <v>4</v>
      </c>
      <c r="GS39" s="31">
        <v>0</v>
      </c>
      <c r="GT39" s="89">
        <f>SUM(GJ39*GJ41,GK41*GK39,GL39*GL41,GM41*GM39,GN39*GN41,GO41*GO39,GP39*GP41,GQ41*GQ39,GR39*GR41,GS39*GS41)/GT41</f>
        <v>3.0933236968109137</v>
      </c>
      <c r="GU39" s="86">
        <v>5</v>
      </c>
      <c r="GV39" s="31">
        <v>0</v>
      </c>
      <c r="GW39" s="31">
        <v>4</v>
      </c>
      <c r="GX39" s="31">
        <v>0</v>
      </c>
      <c r="GY39" s="31">
        <v>4</v>
      </c>
      <c r="GZ39" s="31">
        <v>4</v>
      </c>
      <c r="HA39" s="31">
        <v>4</v>
      </c>
      <c r="HB39" s="31">
        <v>2.3</v>
      </c>
      <c r="HC39" s="31">
        <v>2.3</v>
      </c>
      <c r="HD39" s="31">
        <v>4</v>
      </c>
      <c r="HE39" s="31">
        <v>2.3</v>
      </c>
      <c r="HF39" s="89">
        <f>SUM(GV39*GV41,GW41*GW39,GX39*GX41,GY41*GY39,GZ39*GZ41,HA41*HA39,HB39*HB41,HC41*HC39,HD39*HD41,HE39*HE41)/HF41</f>
        <v>2.947636204825854</v>
      </c>
      <c r="HG39" s="86">
        <v>5</v>
      </c>
      <c r="HH39" s="31">
        <v>4</v>
      </c>
      <c r="HI39" s="31">
        <v>4</v>
      </c>
      <c r="HJ39" s="31">
        <v>4</v>
      </c>
      <c r="HK39" s="31">
        <v>2.3</v>
      </c>
      <c r="HL39" s="31">
        <v>2.17</v>
      </c>
      <c r="HM39" s="31">
        <v>4</v>
      </c>
      <c r="HN39" s="31">
        <v>4</v>
      </c>
      <c r="HO39" s="31">
        <v>4</v>
      </c>
      <c r="HP39" s="31">
        <v>4</v>
      </c>
      <c r="HQ39" s="31">
        <v>4</v>
      </c>
      <c r="HR39" s="89">
        <f>SUM(HH39*HH41,HI41*HI39,HJ39*HJ41,HK41*HK39,HL39*HL41,HM41*HM39,HN39*HN41,HO41*HO39,HP39*HP41,HQ39*HQ41)/HR41</f>
        <v>3.633605216851258</v>
      </c>
      <c r="HS39" s="86">
        <v>5</v>
      </c>
      <c r="HT39" s="31">
        <v>4</v>
      </c>
      <c r="HU39" s="31">
        <v>0</v>
      </c>
      <c r="HV39" s="31">
        <v>4</v>
      </c>
      <c r="HW39" s="31">
        <v>4</v>
      </c>
      <c r="HX39" s="31">
        <v>3.8</v>
      </c>
      <c r="HY39" s="31">
        <v>4</v>
      </c>
      <c r="HZ39" s="31">
        <v>4</v>
      </c>
      <c r="IA39" s="31">
        <v>4</v>
      </c>
      <c r="IB39" s="31">
        <v>2.3</v>
      </c>
      <c r="IC39" s="31">
        <v>0</v>
      </c>
      <c r="ID39" s="89">
        <f>SUM(HT39*HT41,HU41*HU39,HV39*HV41,HW41*HW39,HX39*HX41,HY41*HY39,HZ39*HZ41,IA41*IA39,IB39*IB41,IC39*IC41)/ID41</f>
        <v>3.7024800538306257</v>
      </c>
      <c r="IE39" s="86">
        <v>5</v>
      </c>
      <c r="IF39" s="31">
        <v>4</v>
      </c>
      <c r="IG39" s="31">
        <v>4</v>
      </c>
      <c r="IH39" s="31">
        <v>4</v>
      </c>
      <c r="II39" s="31">
        <v>4</v>
      </c>
      <c r="IJ39" s="31">
        <v>0</v>
      </c>
      <c r="IK39" s="31">
        <v>4</v>
      </c>
      <c r="IL39" s="31">
        <v>0</v>
      </c>
      <c r="IM39" s="31">
        <v>4</v>
      </c>
      <c r="IN39" s="89">
        <f>SUM(IF39*IF41,IG41*IG39,IH39*IH41,II41*II39,IJ39*IJ41,IK41*IK39,IL39*IL41,IM41*IM39)/IN41</f>
        <v>4</v>
      </c>
    </row>
    <row r="40" spans="1:248" s="38" customFormat="1" ht="21" customHeight="1">
      <c r="A40" s="118" t="s">
        <v>9</v>
      </c>
      <c r="B40" s="118"/>
      <c r="C40" s="118"/>
      <c r="D40" s="118"/>
      <c r="E40" s="118"/>
      <c r="F40" s="4">
        <f>SUM(F39,F38,F22,F13,F9)</f>
        <v>19.310000000000002</v>
      </c>
      <c r="G40" s="4">
        <f>SUM(G39,G38,G22,G13,G9)</f>
        <v>19.310000000000002</v>
      </c>
      <c r="H40" s="4">
        <f>SUM(H39,H38,H22,H13,H9)</f>
        <v>19.310000000000002</v>
      </c>
      <c r="I40" s="4">
        <f>SUM(I39,I38,I22,I13,I9)</f>
        <v>16.87</v>
      </c>
      <c r="J40" s="4">
        <f>SUM(J39,J38,J22,J13,J9)</f>
        <v>19.18235299668881</v>
      </c>
      <c r="K40" s="2"/>
      <c r="L40" s="4">
        <f aca="true" t="shared" si="197" ref="L40:T40">SUM(L39,L38,L22,L13,L9)</f>
        <v>20.71</v>
      </c>
      <c r="M40" s="4">
        <f t="shared" si="197"/>
        <v>19.310000000000002</v>
      </c>
      <c r="N40" s="4">
        <f t="shared" si="197"/>
        <v>19.21</v>
      </c>
      <c r="O40" s="4">
        <f t="shared" si="197"/>
        <v>22.87</v>
      </c>
      <c r="P40" s="4">
        <f t="shared" si="197"/>
        <v>19.310000000000002</v>
      </c>
      <c r="Q40" s="4">
        <f t="shared" si="197"/>
        <v>19.270000000000003</v>
      </c>
      <c r="R40" s="4">
        <f t="shared" si="197"/>
        <v>19.310000000000002</v>
      </c>
      <c r="S40" s="4">
        <f t="shared" si="197"/>
        <v>19.310000000000002</v>
      </c>
      <c r="T40" s="4">
        <f t="shared" si="197"/>
        <v>19.310000000000002</v>
      </c>
      <c r="U40" s="32">
        <f>SUM(U39,U38,U22,U13,U9)</f>
        <v>19.603106731463853</v>
      </c>
      <c r="V40" s="2"/>
      <c r="W40" s="4">
        <f aca="true" t="shared" si="198" ref="W40:AF40">SUM(W39,W38,W22,W13,W9)</f>
        <v>19.310000000000002</v>
      </c>
      <c r="X40" s="4">
        <f t="shared" si="198"/>
        <v>19.310000000000002</v>
      </c>
      <c r="Y40" s="4">
        <f t="shared" si="198"/>
        <v>19.310000000000002</v>
      </c>
      <c r="Z40" s="4">
        <f t="shared" si="198"/>
        <v>19.310000000000002</v>
      </c>
      <c r="AA40" s="4">
        <f t="shared" si="198"/>
        <v>19.310000000000002</v>
      </c>
      <c r="AB40" s="4">
        <f t="shared" si="198"/>
        <v>19.310000000000002</v>
      </c>
      <c r="AC40" s="4">
        <f t="shared" si="198"/>
        <v>19.310000000000002</v>
      </c>
      <c r="AD40" s="4">
        <f t="shared" si="198"/>
        <v>19.310000000000002</v>
      </c>
      <c r="AE40" s="4">
        <f t="shared" si="198"/>
        <v>18.14</v>
      </c>
      <c r="AF40" s="4">
        <f t="shared" si="198"/>
        <v>19.310000000000002</v>
      </c>
      <c r="AG40" s="32">
        <f>SUM(AG39,AG38,AG22,AG13,AG9)</f>
        <v>19.190850502650378</v>
      </c>
      <c r="AH40" s="2"/>
      <c r="AI40" s="4">
        <f aca="true" t="shared" si="199" ref="AI40:AQ40">SUM(AI39,AI38,AI22,AI13,AI9)</f>
        <v>19.310000000000002</v>
      </c>
      <c r="AJ40" s="4">
        <f t="shared" si="199"/>
        <v>19.310000000000002</v>
      </c>
      <c r="AK40" s="4">
        <f t="shared" si="199"/>
        <v>19.310000000000002</v>
      </c>
      <c r="AL40" s="4">
        <f t="shared" si="199"/>
        <v>19.310000000000002</v>
      </c>
      <c r="AM40" s="4">
        <f t="shared" si="199"/>
        <v>19.310000000000002</v>
      </c>
      <c r="AN40" s="4">
        <f t="shared" si="199"/>
        <v>19.310000000000002</v>
      </c>
      <c r="AO40" s="4">
        <f t="shared" si="199"/>
        <v>19.310000000000002</v>
      </c>
      <c r="AP40" s="4">
        <f t="shared" si="199"/>
        <v>38.12</v>
      </c>
      <c r="AQ40" s="4">
        <f t="shared" si="199"/>
        <v>20.410000000000004</v>
      </c>
      <c r="AR40" s="32">
        <f>SUM(AR39,AR38,AR22,AR13,AR9)</f>
        <v>23.853835324930433</v>
      </c>
      <c r="AS40" s="2"/>
      <c r="AT40" s="4">
        <f>SUM(AT39,AT38,AT22,AT13,AT9)</f>
        <v>19.830000000000002</v>
      </c>
      <c r="AU40" s="4">
        <f>SUM(AU39,AU38,AU22,AU13,AU9)</f>
        <v>19.310000000000002</v>
      </c>
      <c r="AV40" s="4">
        <f aca="true" t="shared" si="200" ref="AV40:BC40">SUM(AV39,AV38,AV22,AV13,AV9)</f>
        <v>19.310000000000002</v>
      </c>
      <c r="AW40" s="4">
        <f t="shared" si="200"/>
        <v>19.310000000000002</v>
      </c>
      <c r="AX40" s="4">
        <f t="shared" si="200"/>
        <v>19.310000000000002</v>
      </c>
      <c r="AY40" s="4">
        <f t="shared" si="200"/>
        <v>19.310000000000002</v>
      </c>
      <c r="AZ40" s="4">
        <f t="shared" si="200"/>
        <v>19.310000000000002</v>
      </c>
      <c r="BA40" s="4">
        <f t="shared" si="200"/>
        <v>22.15</v>
      </c>
      <c r="BB40" s="4">
        <f t="shared" si="200"/>
        <v>19.310000000000002</v>
      </c>
      <c r="BC40" s="4">
        <f t="shared" si="200"/>
        <v>19.310000000000002</v>
      </c>
      <c r="BD40" s="32">
        <f>SUM(BD39,BD38,BD22,BD13,BD9)</f>
        <v>19.769799889001074</v>
      </c>
      <c r="BE40" s="2"/>
      <c r="BF40" s="4">
        <f aca="true" t="shared" si="201" ref="BF40:BO40">SUM(BF39,BF38,BF22,BF13,BF9)</f>
        <v>19.310000000000002</v>
      </c>
      <c r="BG40" s="4">
        <f t="shared" si="201"/>
        <v>19.310000000000002</v>
      </c>
      <c r="BH40" s="4">
        <f t="shared" si="201"/>
        <v>20.44</v>
      </c>
      <c r="BI40" s="32">
        <f t="shared" si="201"/>
        <v>19.310000000000002</v>
      </c>
      <c r="BJ40" s="32">
        <f t="shared" si="201"/>
        <v>19.310000000000002</v>
      </c>
      <c r="BK40" s="32">
        <f t="shared" si="201"/>
        <v>20.53</v>
      </c>
      <c r="BL40" s="32">
        <f t="shared" si="201"/>
        <v>20.53</v>
      </c>
      <c r="BM40" s="32">
        <f t="shared" si="201"/>
        <v>21.44</v>
      </c>
      <c r="BN40" s="32">
        <f t="shared" si="201"/>
        <v>19.310000000000002</v>
      </c>
      <c r="BO40" s="32">
        <f t="shared" si="201"/>
        <v>20.073403872823462</v>
      </c>
      <c r="BP40" s="2"/>
      <c r="BQ40" s="4">
        <f aca="true" t="shared" si="202" ref="BQ40:BZ40">SUM(BQ39,BQ38,BQ22,BQ13,BQ9)</f>
        <v>19.310000000000002</v>
      </c>
      <c r="BR40" s="4">
        <f t="shared" si="202"/>
        <v>18.14</v>
      </c>
      <c r="BS40" s="32">
        <f t="shared" si="202"/>
        <v>18.14</v>
      </c>
      <c r="BT40" s="32">
        <f t="shared" si="202"/>
        <v>19.310000000000002</v>
      </c>
      <c r="BU40" s="32">
        <f t="shared" si="202"/>
        <v>19.310000000000002</v>
      </c>
      <c r="BV40" s="32">
        <f t="shared" si="202"/>
        <v>19.310000000000002</v>
      </c>
      <c r="BW40" s="32">
        <f t="shared" si="202"/>
        <v>18.82</v>
      </c>
      <c r="BX40" s="32">
        <f t="shared" si="202"/>
        <v>19.310000000000002</v>
      </c>
      <c r="BY40" s="32">
        <f t="shared" si="202"/>
        <v>19.310000000000002</v>
      </c>
      <c r="BZ40" s="32">
        <f t="shared" si="202"/>
        <v>19.017161013456178</v>
      </c>
      <c r="CA40" s="2"/>
      <c r="CB40" s="4">
        <f aca="true" t="shared" si="203" ref="CB40:CK40">SUM(CB39,CB38,CB22,CB13,CB9)</f>
        <v>19.970000000000002</v>
      </c>
      <c r="CC40" s="4">
        <f t="shared" si="203"/>
        <v>19.310000000000002</v>
      </c>
      <c r="CD40" s="32">
        <f t="shared" si="203"/>
        <v>19.310000000000002</v>
      </c>
      <c r="CE40" s="32">
        <f t="shared" si="203"/>
        <v>19.310000000000002</v>
      </c>
      <c r="CF40" s="32">
        <f t="shared" si="203"/>
        <v>19.310000000000002</v>
      </c>
      <c r="CG40" s="32">
        <f t="shared" si="203"/>
        <v>19.310000000000002</v>
      </c>
      <c r="CH40" s="32">
        <f t="shared" si="203"/>
        <v>19.310000000000002</v>
      </c>
      <c r="CI40" s="32">
        <f t="shared" si="203"/>
        <v>19.310000000000002</v>
      </c>
      <c r="CJ40" s="32">
        <f t="shared" si="203"/>
        <v>19.310000000000002</v>
      </c>
      <c r="CK40" s="32">
        <f t="shared" si="203"/>
        <v>19.511369521735105</v>
      </c>
      <c r="CL40" s="2"/>
      <c r="CM40" s="4">
        <f aca="true" t="shared" si="204" ref="CM40:CW40">SUM(CM39,CM38,CM22,CM13,CM9)</f>
        <v>20.040000000000003</v>
      </c>
      <c r="CN40" s="4">
        <f t="shared" si="204"/>
        <v>19.310000000000002</v>
      </c>
      <c r="CO40" s="4">
        <f>SUM(CO39,CO38,CO22,CO13,CO9)</f>
        <v>20.450000000000003</v>
      </c>
      <c r="CP40" s="4">
        <f>SUM(CP39,CP38,CP22,CP13,CP9)</f>
        <v>20.130000000000003</v>
      </c>
      <c r="CQ40" s="32">
        <f t="shared" si="204"/>
        <v>19.310000000000002</v>
      </c>
      <c r="CR40" s="32">
        <f t="shared" si="204"/>
        <v>18.14</v>
      </c>
      <c r="CS40" s="32">
        <f t="shared" si="204"/>
        <v>31.474999999999994</v>
      </c>
      <c r="CT40" s="32">
        <f>SUM(CT39,CT38,CT22,CT13,CT9)</f>
        <v>18.14</v>
      </c>
      <c r="CU40" s="32">
        <f>SUM(CU39,CU38,CU22,CU13,CU9)</f>
        <v>16.44</v>
      </c>
      <c r="CV40" s="32">
        <f>SUM(CV39,CV38,CV22,CV13,CV9)</f>
        <v>18.14</v>
      </c>
      <c r="CW40" s="32">
        <f t="shared" si="204"/>
        <v>20.844362920210447</v>
      </c>
      <c r="CX40" s="2"/>
      <c r="CY40" s="32">
        <f>SUM(CY39,CY38,CY22,CY13,CY9)</f>
        <v>18.14</v>
      </c>
      <c r="CZ40" s="32">
        <f>SUM(CZ39,CZ38,CZ22,CZ13,CZ9)</f>
        <v>18.14</v>
      </c>
      <c r="DA40" s="32">
        <f aca="true" t="shared" si="205" ref="DA40:DH40">SUM(DA39,DA38,DA22,DA13,DA9)</f>
        <v>18.82</v>
      </c>
      <c r="DB40" s="32">
        <f t="shared" si="205"/>
        <v>19.01</v>
      </c>
      <c r="DC40" s="32">
        <f t="shared" si="205"/>
        <v>19.310000000000002</v>
      </c>
      <c r="DD40" s="32">
        <f t="shared" si="205"/>
        <v>20.46</v>
      </c>
      <c r="DE40" s="32">
        <f t="shared" si="205"/>
        <v>22.1</v>
      </c>
      <c r="DF40" s="32">
        <f t="shared" si="205"/>
        <v>19.96</v>
      </c>
      <c r="DG40" s="32">
        <f t="shared" si="205"/>
        <v>21.1</v>
      </c>
      <c r="DH40" s="32">
        <f t="shared" si="205"/>
        <v>19.801926136522006</v>
      </c>
      <c r="DI40" s="2"/>
      <c r="DJ40" s="4">
        <f aca="true" t="shared" si="206" ref="DJ40:DP40">SUM(DJ39,DJ38,DJ22,DJ13,DJ9)</f>
        <v>32.82</v>
      </c>
      <c r="DK40" s="4">
        <f t="shared" si="206"/>
        <v>20.720000000000002</v>
      </c>
      <c r="DL40" s="32">
        <f t="shared" si="206"/>
        <v>25.341242736202474</v>
      </c>
      <c r="DM40" s="69">
        <f t="shared" si="206"/>
        <v>20.407239390116526</v>
      </c>
      <c r="DN40" s="5">
        <f t="shared" si="206"/>
        <v>16.45555608090087</v>
      </c>
      <c r="DO40" s="5">
        <f t="shared" si="206"/>
        <v>12.51</v>
      </c>
      <c r="DP40" s="7">
        <f t="shared" si="206"/>
        <v>19.67524823315536</v>
      </c>
      <c r="DQ40" s="2"/>
      <c r="DR40" s="4">
        <f aca="true" t="shared" si="207" ref="DR40:EA40">SUM(DR39,DR38,DR22,DR13,DR9)</f>
        <v>14.81</v>
      </c>
      <c r="DS40" s="4">
        <f t="shared" si="207"/>
        <v>14.879999999999999</v>
      </c>
      <c r="DT40" s="4">
        <f>SUM(DT39,DT38,DT22,DT13,DT9)</f>
        <v>10.580000000000002</v>
      </c>
      <c r="DU40" s="32">
        <f t="shared" si="207"/>
        <v>13.129999999999999</v>
      </c>
      <c r="DV40" s="32">
        <f t="shared" si="207"/>
        <v>13.129999999999999</v>
      </c>
      <c r="DW40" s="32">
        <f t="shared" si="207"/>
        <v>15.7</v>
      </c>
      <c r="DX40" s="32">
        <f t="shared" si="207"/>
        <v>15.7</v>
      </c>
      <c r="DY40" s="32">
        <f t="shared" si="207"/>
        <v>16.87</v>
      </c>
      <c r="DZ40" s="32">
        <f t="shared" si="207"/>
        <v>15.7</v>
      </c>
      <c r="EA40" s="32">
        <f t="shared" si="207"/>
        <v>14.413836231717148</v>
      </c>
      <c r="EB40" s="2"/>
      <c r="EC40" s="4">
        <f aca="true" t="shared" si="208" ref="EC40:EL40">SUM(EC39,EC38,EC22,EC13,EC9)</f>
        <v>16.87</v>
      </c>
      <c r="ED40" s="4">
        <f t="shared" si="208"/>
        <v>16.87</v>
      </c>
      <c r="EE40" s="4">
        <f t="shared" si="208"/>
        <v>15.7</v>
      </c>
      <c r="EF40" s="32">
        <f t="shared" si="208"/>
        <v>16.87</v>
      </c>
      <c r="EG40" s="32">
        <f t="shared" si="208"/>
        <v>16.87</v>
      </c>
      <c r="EH40" s="32">
        <f t="shared" si="208"/>
        <v>16.87</v>
      </c>
      <c r="EI40" s="32">
        <f t="shared" si="208"/>
        <v>15.7</v>
      </c>
      <c r="EJ40" s="32">
        <f t="shared" si="208"/>
        <v>15.7</v>
      </c>
      <c r="EK40" s="32">
        <f t="shared" si="208"/>
        <v>16.87</v>
      </c>
      <c r="EL40" s="32">
        <f t="shared" si="208"/>
        <v>16.540141911069064</v>
      </c>
      <c r="EM40" s="2"/>
      <c r="EN40" s="4">
        <f aca="true" t="shared" si="209" ref="EN40:EX40">SUM(EN39,EN38,EN22,EN13,EN9)</f>
        <v>15.7</v>
      </c>
      <c r="EO40" s="4">
        <f t="shared" si="209"/>
        <v>15.7</v>
      </c>
      <c r="EP40" s="4">
        <f t="shared" si="209"/>
        <v>18.69</v>
      </c>
      <c r="EQ40" s="32">
        <f t="shared" si="209"/>
        <v>13.129999999999999</v>
      </c>
      <c r="ER40" s="32">
        <f t="shared" si="209"/>
        <v>16.44</v>
      </c>
      <c r="ES40" s="32">
        <f t="shared" si="209"/>
        <v>0.8</v>
      </c>
      <c r="ET40" s="32">
        <f t="shared" si="209"/>
        <v>15.93</v>
      </c>
      <c r="EU40" s="32">
        <f t="shared" si="209"/>
        <v>11.47</v>
      </c>
      <c r="EV40" s="32">
        <f t="shared" si="209"/>
        <v>13.129999999999999</v>
      </c>
      <c r="EW40" s="32">
        <f>SUM(EW39,EW38,EW22,EW13,EW9)</f>
        <v>13.45</v>
      </c>
      <c r="EX40" s="32">
        <f t="shared" si="209"/>
        <v>15.392483488132095</v>
      </c>
      <c r="EY40" s="2"/>
      <c r="EZ40" s="4">
        <f aca="true" t="shared" si="210" ref="EZ40:FJ40">SUM(EZ39,EZ38,EZ22,EZ13,EZ9)</f>
        <v>15.7</v>
      </c>
      <c r="FA40" s="4">
        <f t="shared" si="210"/>
        <v>14</v>
      </c>
      <c r="FB40" s="4">
        <f t="shared" si="210"/>
        <v>14</v>
      </c>
      <c r="FC40" s="32">
        <f t="shared" si="210"/>
        <v>15.7</v>
      </c>
      <c r="FD40" s="32">
        <f t="shared" si="210"/>
        <v>14</v>
      </c>
      <c r="FE40" s="32">
        <f t="shared" si="210"/>
        <v>14</v>
      </c>
      <c r="FF40" s="32">
        <f t="shared" si="210"/>
        <v>14</v>
      </c>
      <c r="FG40" s="32">
        <f t="shared" si="210"/>
        <v>14</v>
      </c>
      <c r="FH40" s="32">
        <f t="shared" si="210"/>
        <v>16.25</v>
      </c>
      <c r="FI40" s="32">
        <f t="shared" si="210"/>
        <v>19.48</v>
      </c>
      <c r="FJ40" s="32">
        <f t="shared" si="210"/>
        <v>15.91337633217263</v>
      </c>
      <c r="FK40" s="2"/>
      <c r="FL40" s="4">
        <f aca="true" t="shared" si="211" ref="FL40:FV40">SUM(FL39,FL38,FL22,FL13,FL9)</f>
        <v>18.14</v>
      </c>
      <c r="FM40" s="4">
        <f t="shared" si="211"/>
        <v>18.14</v>
      </c>
      <c r="FN40" s="4">
        <f t="shared" si="211"/>
        <v>13.129999999999999</v>
      </c>
      <c r="FO40" s="32">
        <f t="shared" si="211"/>
        <v>15.93</v>
      </c>
      <c r="FP40" s="32">
        <f t="shared" si="211"/>
        <v>15.379999999999999</v>
      </c>
      <c r="FQ40" s="32">
        <f t="shared" si="211"/>
        <v>15.93</v>
      </c>
      <c r="FR40" s="32">
        <f t="shared" si="211"/>
        <v>16.55</v>
      </c>
      <c r="FS40" s="32">
        <f t="shared" si="211"/>
        <v>9.46</v>
      </c>
      <c r="FT40" s="32">
        <f t="shared" si="211"/>
        <v>15.379999999999999</v>
      </c>
      <c r="FU40" s="32">
        <f t="shared" si="211"/>
        <v>10.580000000000002</v>
      </c>
      <c r="FV40" s="32">
        <f t="shared" si="211"/>
        <v>16.043775688640046</v>
      </c>
      <c r="FW40" s="2"/>
      <c r="FX40" s="4">
        <f aca="true" t="shared" si="212" ref="FX40:GH40">SUM(FX39,FX38,FX22,FX13,FX9)</f>
        <v>15.379999999999999</v>
      </c>
      <c r="FY40" s="4">
        <f t="shared" si="212"/>
        <v>14</v>
      </c>
      <c r="FZ40" s="4">
        <f t="shared" si="212"/>
        <v>8.52</v>
      </c>
      <c r="GA40" s="32">
        <f t="shared" si="212"/>
        <v>13.68</v>
      </c>
      <c r="GB40" s="32">
        <f t="shared" si="212"/>
        <v>15.54</v>
      </c>
      <c r="GC40" s="32">
        <f t="shared" si="212"/>
        <v>17.82</v>
      </c>
      <c r="GD40" s="32">
        <f t="shared" si="212"/>
        <v>13.68</v>
      </c>
      <c r="GE40" s="32">
        <f t="shared" si="212"/>
        <v>15.379999999999999</v>
      </c>
      <c r="GF40" s="32">
        <f t="shared" si="212"/>
        <v>15.379999999999999</v>
      </c>
      <c r="GG40" s="32">
        <f t="shared" si="212"/>
        <v>11.38</v>
      </c>
      <c r="GH40" s="32">
        <f t="shared" si="212"/>
        <v>14.028865785766989</v>
      </c>
      <c r="GI40" s="2"/>
      <c r="GJ40" s="4">
        <f aca="true" t="shared" si="213" ref="GJ40:GT40">SUM(GJ39,GJ38,GJ22,GJ13,GJ9)</f>
        <v>10.580000000000002</v>
      </c>
      <c r="GK40" s="4">
        <f t="shared" si="213"/>
        <v>15.379999999999999</v>
      </c>
      <c r="GL40" s="4">
        <f t="shared" si="213"/>
        <v>11.38</v>
      </c>
      <c r="GM40" s="32">
        <f t="shared" si="213"/>
        <v>15.379999999999999</v>
      </c>
      <c r="GN40" s="32">
        <f t="shared" si="213"/>
        <v>15.379999999999999</v>
      </c>
      <c r="GO40" s="32">
        <f t="shared" si="213"/>
        <v>15.379999999999999</v>
      </c>
      <c r="GP40" s="32">
        <f t="shared" si="213"/>
        <v>15.379999999999999</v>
      </c>
      <c r="GQ40" s="32">
        <f t="shared" si="213"/>
        <v>15.379999999999999</v>
      </c>
      <c r="GR40" s="32">
        <f t="shared" si="213"/>
        <v>15.379999999999999</v>
      </c>
      <c r="GS40" s="32">
        <f t="shared" si="213"/>
        <v>11.38</v>
      </c>
      <c r="GT40" s="32">
        <f t="shared" si="213"/>
        <v>14.41637184930888</v>
      </c>
      <c r="GU40" s="2"/>
      <c r="GV40" s="4">
        <f aca="true" t="shared" si="214" ref="GV40:HF40">SUM(GV39,GV38,GV22,GV13,GV9)</f>
        <v>10.580000000000002</v>
      </c>
      <c r="GW40" s="4">
        <f t="shared" si="214"/>
        <v>15.379999999999999</v>
      </c>
      <c r="GX40" s="4">
        <f t="shared" si="214"/>
        <v>1.2000000000000002</v>
      </c>
      <c r="GY40" s="32">
        <f t="shared" si="214"/>
        <v>15.379999999999999</v>
      </c>
      <c r="GZ40" s="32">
        <f t="shared" si="214"/>
        <v>16.87</v>
      </c>
      <c r="HA40" s="32">
        <f t="shared" si="214"/>
        <v>15.7</v>
      </c>
      <c r="HB40" s="32">
        <f t="shared" si="214"/>
        <v>16.44</v>
      </c>
      <c r="HC40" s="32">
        <f t="shared" si="214"/>
        <v>14</v>
      </c>
      <c r="HD40" s="32">
        <f t="shared" si="214"/>
        <v>15.7</v>
      </c>
      <c r="HE40" s="32">
        <f t="shared" si="214"/>
        <v>14</v>
      </c>
      <c r="HF40" s="32">
        <f t="shared" si="214"/>
        <v>15.063473086581505</v>
      </c>
      <c r="HG40" s="2"/>
      <c r="HH40" s="4">
        <f aca="true" t="shared" si="215" ref="HH40:HR40">SUM(HH39,HH38,HH22,HH13,HH9)</f>
        <v>18.14</v>
      </c>
      <c r="HI40" s="4">
        <f t="shared" si="215"/>
        <v>15.7</v>
      </c>
      <c r="HJ40" s="4">
        <f t="shared" si="215"/>
        <v>18.14</v>
      </c>
      <c r="HK40" s="32">
        <f t="shared" si="215"/>
        <v>14</v>
      </c>
      <c r="HL40" s="32">
        <f t="shared" si="215"/>
        <v>12.75</v>
      </c>
      <c r="HM40" s="32">
        <f t="shared" si="215"/>
        <v>14.58</v>
      </c>
      <c r="HN40" s="32">
        <f t="shared" si="215"/>
        <v>14.58</v>
      </c>
      <c r="HO40" s="32">
        <f t="shared" si="215"/>
        <v>14.58</v>
      </c>
      <c r="HP40" s="32">
        <f t="shared" si="215"/>
        <v>14.58</v>
      </c>
      <c r="HQ40" s="32">
        <f t="shared" si="215"/>
        <v>14.58</v>
      </c>
      <c r="HR40" s="32">
        <f t="shared" si="215"/>
        <v>15.753367146258153</v>
      </c>
      <c r="HS40" s="2"/>
      <c r="HT40" s="4">
        <f aca="true" t="shared" si="216" ref="HT40:ID40">SUM(HT39,HT38,HT22,HT13,HT9)</f>
        <v>14.58</v>
      </c>
      <c r="HU40" s="4">
        <f t="shared" si="216"/>
        <v>0</v>
      </c>
      <c r="HV40" s="4">
        <f t="shared" si="216"/>
        <v>14.26</v>
      </c>
      <c r="HW40" s="32">
        <f t="shared" si="216"/>
        <v>22.15</v>
      </c>
      <c r="HX40" s="32">
        <f t="shared" si="216"/>
        <v>21.99</v>
      </c>
      <c r="HY40" s="32">
        <f t="shared" si="216"/>
        <v>18.69</v>
      </c>
      <c r="HZ40" s="32">
        <f t="shared" si="216"/>
        <v>18.69</v>
      </c>
      <c r="IA40" s="32">
        <f t="shared" si="216"/>
        <v>22.36</v>
      </c>
      <c r="IB40" s="32">
        <f t="shared" si="216"/>
        <v>16.44</v>
      </c>
      <c r="IC40" s="32">
        <f t="shared" si="216"/>
        <v>0</v>
      </c>
      <c r="ID40" s="32">
        <f t="shared" si="216"/>
        <v>20.345675093722964</v>
      </c>
      <c r="IE40" s="2"/>
      <c r="IF40" s="4">
        <f>SUM(IF39,IF38,IF22,IF13,IF9)</f>
        <v>12.51</v>
      </c>
      <c r="IG40" s="4">
        <f aca="true" t="shared" si="217" ref="IG40:IM40">SUM(IG39,IG38,IG22,IG13,IG9)</f>
        <v>12.51</v>
      </c>
      <c r="IH40" s="4">
        <f t="shared" si="217"/>
        <v>12.51</v>
      </c>
      <c r="II40" s="4">
        <f t="shared" si="217"/>
        <v>12.51</v>
      </c>
      <c r="IJ40" s="4">
        <f t="shared" si="217"/>
        <v>0</v>
      </c>
      <c r="IK40" s="4">
        <f t="shared" si="217"/>
        <v>12.51</v>
      </c>
      <c r="IL40" s="4">
        <f t="shared" si="217"/>
        <v>0</v>
      </c>
      <c r="IM40" s="4">
        <f t="shared" si="217"/>
        <v>12.51</v>
      </c>
      <c r="IN40" s="32">
        <f>SUM(IN39,IN38,IN22,IN13,IN9)</f>
        <v>12.51</v>
      </c>
    </row>
    <row r="41" spans="1:248" s="38" customFormat="1" ht="21" customHeight="1">
      <c r="A41" s="2">
        <v>6</v>
      </c>
      <c r="B41" s="118" t="s">
        <v>50</v>
      </c>
      <c r="C41" s="118"/>
      <c r="D41" s="118"/>
      <c r="E41" s="118"/>
      <c r="F41" s="2">
        <f>SUM(F43:F44)</f>
        <v>708.6</v>
      </c>
      <c r="G41" s="2">
        <f>SUM(G43:G44)</f>
        <v>280.7</v>
      </c>
      <c r="H41" s="2">
        <f>SUM(H43:H44)</f>
        <v>1320.39</v>
      </c>
      <c r="I41" s="2">
        <f>SUM(I43:I44)</f>
        <v>127.5</v>
      </c>
      <c r="J41" s="2">
        <f>SUM(F41:I41)</f>
        <v>2437.19</v>
      </c>
      <c r="K41" s="2">
        <v>6</v>
      </c>
      <c r="L41" s="4">
        <f aca="true" t="shared" si="218" ref="L41:T41">SUM(L43:L44)</f>
        <v>1210.4</v>
      </c>
      <c r="M41" s="2">
        <f t="shared" si="218"/>
        <v>430.7</v>
      </c>
      <c r="N41" s="2">
        <f t="shared" si="218"/>
        <v>7670.400000000001</v>
      </c>
      <c r="O41" s="2">
        <f t="shared" si="218"/>
        <v>1031.2</v>
      </c>
      <c r="P41" s="2">
        <f t="shared" si="218"/>
        <v>712.6</v>
      </c>
      <c r="Q41" s="2">
        <f t="shared" si="218"/>
        <v>3661.4</v>
      </c>
      <c r="R41" s="2">
        <f t="shared" si="218"/>
        <v>568.9</v>
      </c>
      <c r="S41" s="2">
        <f t="shared" si="218"/>
        <v>430.7</v>
      </c>
      <c r="T41" s="2">
        <f t="shared" si="218"/>
        <v>216.49</v>
      </c>
      <c r="U41" s="2">
        <f>SUM(L41:T41)</f>
        <v>15932.79</v>
      </c>
      <c r="V41" s="2">
        <v>6</v>
      </c>
      <c r="W41" s="4">
        <f aca="true" t="shared" si="219" ref="W41:AF41">SUM(W43:W44)</f>
        <v>439.97</v>
      </c>
      <c r="X41" s="4">
        <f t="shared" si="219"/>
        <v>247.9</v>
      </c>
      <c r="Y41" s="4">
        <f t="shared" si="219"/>
        <v>426.6</v>
      </c>
      <c r="Z41" s="4">
        <f t="shared" si="219"/>
        <v>799.62</v>
      </c>
      <c r="AA41" s="4">
        <f t="shared" si="219"/>
        <v>432.5</v>
      </c>
      <c r="AB41" s="4">
        <f t="shared" si="219"/>
        <v>423.3</v>
      </c>
      <c r="AC41" s="4">
        <f t="shared" si="219"/>
        <v>429.1</v>
      </c>
      <c r="AD41" s="4">
        <f t="shared" si="219"/>
        <v>425</v>
      </c>
      <c r="AE41" s="4">
        <f t="shared" si="219"/>
        <v>436.3</v>
      </c>
      <c r="AF41" s="4">
        <f t="shared" si="219"/>
        <v>224</v>
      </c>
      <c r="AG41" s="2">
        <f>SUM(W41:AF41)</f>
        <v>4284.290000000001</v>
      </c>
      <c r="AH41" s="2">
        <v>6</v>
      </c>
      <c r="AI41" s="4">
        <f aca="true" t="shared" si="220" ref="AI41:AQ41">SUM(AI43:AI44)</f>
        <v>562</v>
      </c>
      <c r="AJ41" s="4">
        <f t="shared" si="220"/>
        <v>571.2</v>
      </c>
      <c r="AK41" s="4">
        <f t="shared" si="220"/>
        <v>559.9</v>
      </c>
      <c r="AL41" s="4">
        <f t="shared" si="220"/>
        <v>561.1</v>
      </c>
      <c r="AM41" s="4">
        <f t="shared" si="220"/>
        <v>556.9</v>
      </c>
      <c r="AN41" s="4">
        <f t="shared" si="220"/>
        <v>274.3</v>
      </c>
      <c r="AO41" s="4">
        <f t="shared" si="220"/>
        <v>555.9</v>
      </c>
      <c r="AP41" s="4">
        <f t="shared" si="220"/>
        <v>1532.9</v>
      </c>
      <c r="AQ41" s="4">
        <f t="shared" si="220"/>
        <v>1545.7</v>
      </c>
      <c r="AR41" s="2">
        <f>SUM(AI41:AQ41)</f>
        <v>6719.900000000001</v>
      </c>
      <c r="AS41" s="2">
        <v>6</v>
      </c>
      <c r="AT41" s="4">
        <f aca="true" t="shared" si="221" ref="AT41:BC41">SUM(AT43:AT44)</f>
        <v>3258.1</v>
      </c>
      <c r="AU41" s="4">
        <f t="shared" si="221"/>
        <v>1929.0700000000002</v>
      </c>
      <c r="AV41" s="4">
        <f t="shared" si="221"/>
        <v>753.5</v>
      </c>
      <c r="AW41" s="4">
        <f t="shared" si="221"/>
        <v>572.7</v>
      </c>
      <c r="AX41" s="4">
        <f t="shared" si="221"/>
        <v>781.9</v>
      </c>
      <c r="AY41" s="4">
        <f t="shared" si="221"/>
        <v>559.5</v>
      </c>
      <c r="AZ41" s="4">
        <f t="shared" si="221"/>
        <v>997.8</v>
      </c>
      <c r="BA41" s="4">
        <v>1162.5</v>
      </c>
      <c r="BB41" s="4">
        <f t="shared" si="221"/>
        <v>276.3</v>
      </c>
      <c r="BC41" s="4">
        <f t="shared" si="221"/>
        <v>573.6</v>
      </c>
      <c r="BD41" s="2">
        <f>SUM(AT41:BC41)</f>
        <v>10864.97</v>
      </c>
      <c r="BE41" s="2">
        <v>6</v>
      </c>
      <c r="BF41" s="4">
        <f aca="true" t="shared" si="222" ref="BF41:BN41">SUM(BF43:BF44)</f>
        <v>283.3</v>
      </c>
      <c r="BG41" s="4">
        <f t="shared" si="222"/>
        <v>564.3</v>
      </c>
      <c r="BH41" s="4">
        <f t="shared" si="222"/>
        <v>1502.75</v>
      </c>
      <c r="BI41" s="4">
        <f t="shared" si="222"/>
        <v>1527.7</v>
      </c>
      <c r="BJ41" s="4">
        <f t="shared" si="222"/>
        <v>1587.6999999999998</v>
      </c>
      <c r="BK41" s="4">
        <f t="shared" si="222"/>
        <v>827.4</v>
      </c>
      <c r="BL41" s="4">
        <f t="shared" si="222"/>
        <v>751.9</v>
      </c>
      <c r="BM41" s="4">
        <f t="shared" si="222"/>
        <v>1438.2</v>
      </c>
      <c r="BN41" s="4">
        <f t="shared" si="222"/>
        <v>277.8</v>
      </c>
      <c r="BO41" s="2">
        <f>SUM(BF41:BN41)</f>
        <v>8761.05</v>
      </c>
      <c r="BP41" s="2">
        <v>6</v>
      </c>
      <c r="BQ41" s="4">
        <f aca="true" t="shared" si="223" ref="BQ41:BY41">SUM(BQ43:BQ44)</f>
        <v>2366.35</v>
      </c>
      <c r="BR41" s="4">
        <f t="shared" si="223"/>
        <v>981</v>
      </c>
      <c r="BS41" s="4">
        <f t="shared" si="223"/>
        <v>1237.2</v>
      </c>
      <c r="BT41" s="4">
        <f t="shared" si="223"/>
        <v>524.5</v>
      </c>
      <c r="BU41" s="4">
        <f t="shared" si="223"/>
        <v>772.4</v>
      </c>
      <c r="BV41" s="4">
        <f t="shared" si="223"/>
        <v>845.9</v>
      </c>
      <c r="BW41" s="4">
        <f t="shared" si="223"/>
        <v>865.8</v>
      </c>
      <c r="BX41" s="4">
        <f t="shared" si="223"/>
        <v>1284.3</v>
      </c>
      <c r="BY41" s="4">
        <f t="shared" si="223"/>
        <v>1433.8</v>
      </c>
      <c r="BZ41" s="2">
        <f>SUM(BQ41:BY41)</f>
        <v>10311.249999999998</v>
      </c>
      <c r="CA41" s="2">
        <v>6</v>
      </c>
      <c r="CB41" s="4">
        <f aca="true" t="shared" si="224" ref="CB41:CJ41">SUM(CB43:CB44)</f>
        <v>2571.8</v>
      </c>
      <c r="CC41" s="4">
        <f t="shared" si="224"/>
        <v>695.8</v>
      </c>
      <c r="CD41" s="4">
        <f t="shared" si="224"/>
        <v>295.71</v>
      </c>
      <c r="CE41" s="4">
        <f t="shared" si="224"/>
        <v>405.2</v>
      </c>
      <c r="CF41" s="4">
        <f t="shared" si="224"/>
        <v>374.1</v>
      </c>
      <c r="CG41" s="4">
        <f t="shared" si="224"/>
        <v>640.3</v>
      </c>
      <c r="CH41" s="4">
        <f t="shared" si="224"/>
        <v>339.7</v>
      </c>
      <c r="CI41" s="4">
        <f t="shared" si="224"/>
        <v>795.71</v>
      </c>
      <c r="CJ41" s="4">
        <f t="shared" si="224"/>
        <v>2310.9</v>
      </c>
      <c r="CK41" s="2">
        <f>SUM(CB41:CJ41)</f>
        <v>8429.220000000001</v>
      </c>
      <c r="CL41" s="2">
        <v>6</v>
      </c>
      <c r="CM41" s="4">
        <f aca="true" t="shared" si="225" ref="CM41:CV41">SUM(CM43:CM44)</f>
        <v>4113</v>
      </c>
      <c r="CN41" s="4">
        <f t="shared" si="225"/>
        <v>1796.1</v>
      </c>
      <c r="CO41" s="4">
        <f t="shared" si="225"/>
        <v>364</v>
      </c>
      <c r="CP41" s="4">
        <f t="shared" si="225"/>
        <v>1300.33</v>
      </c>
      <c r="CQ41" s="4">
        <f t="shared" si="225"/>
        <v>2014.7</v>
      </c>
      <c r="CR41" s="4">
        <f t="shared" si="225"/>
        <v>1320.3</v>
      </c>
      <c r="CS41" s="4">
        <f t="shared" si="225"/>
        <v>2212.8</v>
      </c>
      <c r="CT41" s="4">
        <f t="shared" si="225"/>
        <v>922.7</v>
      </c>
      <c r="CU41" s="4">
        <f t="shared" si="225"/>
        <v>1161.8</v>
      </c>
      <c r="CV41" s="4">
        <f t="shared" si="225"/>
        <v>781.2</v>
      </c>
      <c r="CW41" s="2">
        <f>SUM(CM41:CV41)</f>
        <v>15986.93</v>
      </c>
      <c r="CX41" s="2">
        <v>6</v>
      </c>
      <c r="CY41" s="4">
        <f aca="true" t="shared" si="226" ref="CY41:DG41">SUM(CY43:CY44)</f>
        <v>795.7</v>
      </c>
      <c r="CZ41" s="4">
        <f t="shared" si="226"/>
        <v>807</v>
      </c>
      <c r="DA41" s="4">
        <f t="shared" si="226"/>
        <v>3377.2999999999997</v>
      </c>
      <c r="DB41" s="4">
        <f t="shared" si="226"/>
        <v>3370.2</v>
      </c>
      <c r="DC41" s="4">
        <f t="shared" si="226"/>
        <v>962.16</v>
      </c>
      <c r="DD41" s="4">
        <f t="shared" si="226"/>
        <v>1478.7</v>
      </c>
      <c r="DE41" s="4">
        <f t="shared" si="226"/>
        <v>1872.3</v>
      </c>
      <c r="DF41" s="4">
        <f t="shared" si="226"/>
        <v>2632.64</v>
      </c>
      <c r="DG41" s="4">
        <f t="shared" si="226"/>
        <v>2642.5</v>
      </c>
      <c r="DH41" s="4">
        <f>SUM(CY41:DG41)</f>
        <v>17938.5</v>
      </c>
      <c r="DI41" s="2">
        <v>6</v>
      </c>
      <c r="DJ41" s="4">
        <f>SUM(DJ43:DJ44)</f>
        <v>2589.5</v>
      </c>
      <c r="DK41" s="4">
        <f>SUM(DK43:DK44)</f>
        <v>4190.7</v>
      </c>
      <c r="DL41" s="2">
        <f>SUM(DJ41:DK41)</f>
        <v>6780.2</v>
      </c>
      <c r="DM41" s="5">
        <f>SUM(DL41,DH41,CW41,CK41,BZ41,BO41,BD41,AR41,AG41,U41,J41)</f>
        <v>108446.29000000001</v>
      </c>
      <c r="DN41" s="5">
        <f>SUM(EA41,EL41,EX41,FJ41,FV41,GH41,GT41,HF41,HR41,ID41)</f>
        <v>23095.92</v>
      </c>
      <c r="DO41" s="5">
        <f>SUM(DO43:DO44)</f>
        <v>700.5999999999999</v>
      </c>
      <c r="DP41" s="7">
        <f>SUM(DP43:DP44)</f>
        <v>132242.81</v>
      </c>
      <c r="DQ41" s="2">
        <v>6</v>
      </c>
      <c r="DR41" s="4">
        <f aca="true" t="shared" si="227" ref="DR41:DZ41">SUM(DR43:DR44)</f>
        <v>93.8</v>
      </c>
      <c r="DS41" s="4">
        <f t="shared" si="227"/>
        <v>113.9</v>
      </c>
      <c r="DT41" s="4">
        <f t="shared" si="227"/>
        <v>89.4</v>
      </c>
      <c r="DU41" s="4">
        <f t="shared" si="227"/>
        <v>154.3</v>
      </c>
      <c r="DV41" s="4">
        <f t="shared" si="227"/>
        <v>71.1</v>
      </c>
      <c r="DW41" s="4">
        <f t="shared" si="227"/>
        <v>79.2</v>
      </c>
      <c r="DX41" s="4">
        <f t="shared" si="227"/>
        <v>91.4</v>
      </c>
      <c r="DY41" s="4">
        <f t="shared" si="227"/>
        <v>83</v>
      </c>
      <c r="DZ41" s="4">
        <f t="shared" si="227"/>
        <v>92.2</v>
      </c>
      <c r="EA41" s="2">
        <f>SUM(DR41:DZ41)</f>
        <v>868.3000000000001</v>
      </c>
      <c r="EB41" s="2">
        <v>6</v>
      </c>
      <c r="EC41" s="4">
        <f aca="true" t="shared" si="228" ref="EC41:EK41">SUM(EC43:EC44)</f>
        <v>133.2</v>
      </c>
      <c r="ED41" s="4">
        <f t="shared" si="228"/>
        <v>93.4</v>
      </c>
      <c r="EE41" s="4">
        <f t="shared" si="228"/>
        <v>104.6</v>
      </c>
      <c r="EF41" s="4">
        <f t="shared" si="228"/>
        <v>90.8</v>
      </c>
      <c r="EG41" s="4">
        <f t="shared" si="228"/>
        <v>184.8</v>
      </c>
      <c r="EH41" s="4">
        <f t="shared" si="228"/>
        <v>99.7</v>
      </c>
      <c r="EI41" s="4">
        <f t="shared" si="228"/>
        <v>81</v>
      </c>
      <c r="EJ41" s="4">
        <f t="shared" si="228"/>
        <v>82.6</v>
      </c>
      <c r="EK41" s="4">
        <f t="shared" si="228"/>
        <v>81.2</v>
      </c>
      <c r="EL41" s="2">
        <f>SUM(EC41:EK41)</f>
        <v>951.3000000000001</v>
      </c>
      <c r="EM41" s="2">
        <v>6</v>
      </c>
      <c r="EN41" s="4">
        <f aca="true" t="shared" si="229" ref="EN41:EV41">SUM(EN43:EN44)</f>
        <v>81.7</v>
      </c>
      <c r="EO41" s="4">
        <f t="shared" si="229"/>
        <v>126.1</v>
      </c>
      <c r="EP41" s="4">
        <f t="shared" si="229"/>
        <v>413.3</v>
      </c>
      <c r="EQ41" s="4">
        <f t="shared" si="229"/>
        <v>177.9</v>
      </c>
      <c r="ER41" s="4">
        <f t="shared" si="229"/>
        <v>429.1</v>
      </c>
      <c r="ES41" s="4">
        <f t="shared" si="229"/>
        <v>0</v>
      </c>
      <c r="ET41" s="4">
        <f t="shared" si="229"/>
        <v>130</v>
      </c>
      <c r="EU41" s="4">
        <f t="shared" si="229"/>
        <v>186.2</v>
      </c>
      <c r="EV41" s="4">
        <f t="shared" si="229"/>
        <v>180.7</v>
      </c>
      <c r="EW41" s="4">
        <f>SUM(EW43:EW44)</f>
        <v>213</v>
      </c>
      <c r="EX41" s="4">
        <f>SUM(EN41:EW41)</f>
        <v>1938</v>
      </c>
      <c r="EY41" s="2">
        <v>6</v>
      </c>
      <c r="EZ41" s="4">
        <f aca="true" t="shared" si="230" ref="EZ41:FI41">SUM(EZ43:EZ44)</f>
        <v>298.9</v>
      </c>
      <c r="FA41" s="4">
        <f t="shared" si="230"/>
        <v>301.5</v>
      </c>
      <c r="FB41" s="4">
        <f t="shared" si="230"/>
        <v>310.7</v>
      </c>
      <c r="FC41" s="4">
        <f t="shared" si="230"/>
        <v>313.6</v>
      </c>
      <c r="FD41" s="4">
        <f t="shared" si="230"/>
        <v>316.1</v>
      </c>
      <c r="FE41" s="4">
        <f t="shared" si="230"/>
        <v>316.8</v>
      </c>
      <c r="FF41" s="4">
        <f t="shared" si="230"/>
        <v>319.7</v>
      </c>
      <c r="FG41" s="4">
        <f t="shared" si="230"/>
        <v>331.1</v>
      </c>
      <c r="FH41" s="4">
        <f t="shared" si="230"/>
        <v>252.5</v>
      </c>
      <c r="FI41" s="4">
        <f t="shared" si="230"/>
        <v>1029.9</v>
      </c>
      <c r="FJ41" s="4">
        <f>SUM(EZ41:FI41)</f>
        <v>3790.7999999999997</v>
      </c>
      <c r="FK41" s="2">
        <v>6</v>
      </c>
      <c r="FL41" s="4">
        <f aca="true" t="shared" si="231" ref="FL41:FU41">SUM(FL43:FL44)</f>
        <v>480.41</v>
      </c>
      <c r="FM41" s="4">
        <f t="shared" si="231"/>
        <v>610.71</v>
      </c>
      <c r="FN41" s="4">
        <f t="shared" si="231"/>
        <v>166.7</v>
      </c>
      <c r="FO41" s="4">
        <f t="shared" si="231"/>
        <v>144.4</v>
      </c>
      <c r="FP41" s="4">
        <f t="shared" si="231"/>
        <v>136.6</v>
      </c>
      <c r="FQ41" s="4">
        <f t="shared" si="231"/>
        <v>178.2</v>
      </c>
      <c r="FR41" s="4">
        <f t="shared" si="231"/>
        <v>103.5</v>
      </c>
      <c r="FS41" s="4">
        <f t="shared" si="231"/>
        <v>125.8</v>
      </c>
      <c r="FT41" s="4">
        <f t="shared" si="231"/>
        <v>435.5</v>
      </c>
      <c r="FU41" s="4">
        <f t="shared" si="231"/>
        <v>111.5</v>
      </c>
      <c r="FV41" s="4">
        <f>SUM(FL41:FU41)</f>
        <v>2493.32</v>
      </c>
      <c r="FW41" s="2">
        <v>6</v>
      </c>
      <c r="FX41" s="4">
        <f aca="true" t="shared" si="232" ref="FX41:GG41">SUM(FX43:FX44)</f>
        <v>131.8</v>
      </c>
      <c r="FY41" s="4">
        <f t="shared" si="232"/>
        <v>349.3</v>
      </c>
      <c r="FZ41" s="4">
        <f t="shared" si="232"/>
        <v>363.8</v>
      </c>
      <c r="GA41" s="4">
        <f t="shared" si="232"/>
        <v>527.9</v>
      </c>
      <c r="GB41" s="4">
        <f t="shared" si="232"/>
        <v>521.2</v>
      </c>
      <c r="GC41" s="4">
        <f t="shared" si="232"/>
        <v>343.7</v>
      </c>
      <c r="GD41" s="4">
        <f t="shared" si="232"/>
        <v>449</v>
      </c>
      <c r="GE41" s="4">
        <f t="shared" si="232"/>
        <v>101.6</v>
      </c>
      <c r="GF41" s="4">
        <f t="shared" si="232"/>
        <v>115.4</v>
      </c>
      <c r="GG41" s="4">
        <f t="shared" si="232"/>
        <v>78.1</v>
      </c>
      <c r="GH41" s="4">
        <f>SUM(FX41:GG41)</f>
        <v>2981.8</v>
      </c>
      <c r="GI41" s="2">
        <v>6</v>
      </c>
      <c r="GJ41" s="4">
        <f aca="true" t="shared" si="233" ref="GJ41:GS41">SUM(GJ43:GJ44)</f>
        <v>78.8</v>
      </c>
      <c r="GK41" s="4">
        <f t="shared" si="233"/>
        <v>79.3</v>
      </c>
      <c r="GL41" s="4">
        <f t="shared" si="233"/>
        <v>78</v>
      </c>
      <c r="GM41" s="4">
        <f t="shared" si="233"/>
        <v>78.3</v>
      </c>
      <c r="GN41" s="4">
        <f t="shared" si="233"/>
        <v>95.4</v>
      </c>
      <c r="GO41" s="4">
        <f t="shared" si="233"/>
        <v>79.4</v>
      </c>
      <c r="GP41" s="4">
        <f t="shared" si="233"/>
        <v>97.8</v>
      </c>
      <c r="GQ41" s="4">
        <f t="shared" si="233"/>
        <v>78.6</v>
      </c>
      <c r="GR41" s="4">
        <f t="shared" si="233"/>
        <v>347.2</v>
      </c>
      <c r="GS41" s="4">
        <f t="shared" si="233"/>
        <v>94.1</v>
      </c>
      <c r="GT41" s="4">
        <f>SUM(GJ41:GS41)</f>
        <v>1106.8999999999999</v>
      </c>
      <c r="GU41" s="2">
        <v>6</v>
      </c>
      <c r="GV41" s="4">
        <f aca="true" t="shared" si="234" ref="GV41:HE41">SUM(GV43:GV44)</f>
        <v>77.5</v>
      </c>
      <c r="GW41" s="4">
        <f t="shared" si="234"/>
        <v>78.9</v>
      </c>
      <c r="GX41" s="4">
        <v>0</v>
      </c>
      <c r="GY41" s="4">
        <f t="shared" si="234"/>
        <v>93.5</v>
      </c>
      <c r="GZ41" s="4">
        <f t="shared" si="234"/>
        <v>113.8</v>
      </c>
      <c r="HA41" s="4">
        <f t="shared" si="234"/>
        <v>202.4</v>
      </c>
      <c r="HB41" s="4">
        <f t="shared" si="234"/>
        <v>315.8</v>
      </c>
      <c r="HC41" s="4">
        <f t="shared" si="234"/>
        <v>318</v>
      </c>
      <c r="HD41" s="4">
        <f t="shared" si="234"/>
        <v>314.1</v>
      </c>
      <c r="HE41" s="4">
        <f t="shared" si="234"/>
        <v>317.8</v>
      </c>
      <c r="HF41" s="4">
        <f>SUM(GV41:HE41)</f>
        <v>1831.8</v>
      </c>
      <c r="HG41" s="2">
        <v>6</v>
      </c>
      <c r="HH41" s="4">
        <f aca="true" t="shared" si="235" ref="HH41:HQ41">SUM(HH43:HH44)</f>
        <v>307.4</v>
      </c>
      <c r="HI41" s="4">
        <f t="shared" si="235"/>
        <v>325.9</v>
      </c>
      <c r="HJ41" s="4">
        <f t="shared" si="235"/>
        <v>322.4</v>
      </c>
      <c r="HK41" s="4">
        <f t="shared" si="235"/>
        <v>328.6</v>
      </c>
      <c r="HL41" s="4">
        <f t="shared" si="235"/>
        <v>81.6</v>
      </c>
      <c r="HM41" s="4">
        <f t="shared" si="235"/>
        <v>132.2</v>
      </c>
      <c r="HN41" s="4">
        <f t="shared" si="235"/>
        <v>87.2</v>
      </c>
      <c r="HO41" s="4">
        <f t="shared" si="235"/>
        <v>96.9</v>
      </c>
      <c r="HP41" s="4">
        <f t="shared" si="235"/>
        <v>108.9</v>
      </c>
      <c r="HQ41" s="4">
        <f t="shared" si="235"/>
        <v>141.1</v>
      </c>
      <c r="HR41" s="4">
        <f>SUM(HH41:HQ41)</f>
        <v>1932.2</v>
      </c>
      <c r="HS41" s="2">
        <v>6</v>
      </c>
      <c r="HT41" s="4">
        <f aca="true" t="shared" si="236" ref="HT41:IC41">SUM(HT43:HT44)</f>
        <v>127.5</v>
      </c>
      <c r="HU41" s="4">
        <f t="shared" si="236"/>
        <v>0</v>
      </c>
      <c r="HV41" s="4">
        <f t="shared" si="236"/>
        <v>139.4</v>
      </c>
      <c r="HW41" s="4">
        <f t="shared" si="236"/>
        <v>1058.9</v>
      </c>
      <c r="HX41" s="4">
        <f t="shared" si="236"/>
        <v>1030.4</v>
      </c>
      <c r="HY41" s="4">
        <f t="shared" si="236"/>
        <v>680.1</v>
      </c>
      <c r="HZ41" s="4">
        <f t="shared" si="236"/>
        <v>159.5</v>
      </c>
      <c r="IA41" s="4">
        <f t="shared" si="236"/>
        <v>1216.6</v>
      </c>
      <c r="IB41" s="4">
        <f t="shared" si="236"/>
        <v>789.1</v>
      </c>
      <c r="IC41" s="4">
        <f t="shared" si="236"/>
        <v>0</v>
      </c>
      <c r="ID41" s="4">
        <f>SUM(HT41:IC41)</f>
        <v>5201.5</v>
      </c>
      <c r="IE41" s="2">
        <v>6</v>
      </c>
      <c r="IF41" s="4">
        <f aca="true" t="shared" si="237" ref="IF41:IM41">SUM(IF43:IF44)</f>
        <v>133</v>
      </c>
      <c r="IG41" s="4">
        <f t="shared" si="237"/>
        <v>151.6</v>
      </c>
      <c r="IH41" s="4">
        <f t="shared" si="237"/>
        <v>83</v>
      </c>
      <c r="II41" s="4">
        <f t="shared" si="237"/>
        <v>77</v>
      </c>
      <c r="IJ41" s="4">
        <f t="shared" si="237"/>
        <v>0</v>
      </c>
      <c r="IK41" s="4">
        <f t="shared" si="237"/>
        <v>134.7</v>
      </c>
      <c r="IL41" s="4">
        <f t="shared" si="237"/>
        <v>0</v>
      </c>
      <c r="IM41" s="4">
        <f t="shared" si="237"/>
        <v>121.3</v>
      </c>
      <c r="IN41" s="4">
        <f>SUM(IF41:IM41)</f>
        <v>700.5999999999999</v>
      </c>
    </row>
    <row r="42" spans="1:248" s="39" customFormat="1" ht="21" customHeight="1">
      <c r="A42" s="1"/>
      <c r="B42" s="147" t="s">
        <v>2</v>
      </c>
      <c r="C42" s="147"/>
      <c r="D42" s="147"/>
      <c r="E42" s="14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2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2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2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4"/>
      <c r="DI42" s="1"/>
      <c r="DJ42" s="1"/>
      <c r="DK42" s="1"/>
      <c r="DL42" s="2"/>
      <c r="DM42" s="76"/>
      <c r="DN42" s="5"/>
      <c r="DO42" s="76"/>
      <c r="DP42" s="63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2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2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2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2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2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2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2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2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2"/>
      <c r="IE42" s="1"/>
      <c r="IF42" s="1"/>
      <c r="IG42" s="1"/>
      <c r="IH42" s="1"/>
      <c r="II42" s="1"/>
      <c r="IJ42" s="1"/>
      <c r="IK42" s="1"/>
      <c r="IL42" s="1"/>
      <c r="IM42" s="1"/>
      <c r="IN42" s="2"/>
    </row>
    <row r="43" spans="1:248" s="39" customFormat="1" ht="21" customHeight="1">
      <c r="A43" s="1" t="s">
        <v>63</v>
      </c>
      <c r="B43" s="147" t="s">
        <v>51</v>
      </c>
      <c r="C43" s="147"/>
      <c r="D43" s="147"/>
      <c r="E43" s="147"/>
      <c r="F43" s="1">
        <v>708.6</v>
      </c>
      <c r="G43" s="1">
        <v>280.7</v>
      </c>
      <c r="H43" s="1">
        <v>1320.39</v>
      </c>
      <c r="I43" s="1">
        <v>127.5</v>
      </c>
      <c r="J43" s="2">
        <f>SUM(F43:I43)</f>
        <v>2437.19</v>
      </c>
      <c r="K43" s="1" t="s">
        <v>63</v>
      </c>
      <c r="L43" s="1">
        <v>928.1</v>
      </c>
      <c r="M43" s="1">
        <v>430.7</v>
      </c>
      <c r="N43" s="1">
        <v>7346.3</v>
      </c>
      <c r="O43" s="1">
        <v>641.4</v>
      </c>
      <c r="P43" s="1">
        <v>712.6</v>
      </c>
      <c r="Q43" s="1">
        <v>1931.7</v>
      </c>
      <c r="R43" s="1">
        <v>568.9</v>
      </c>
      <c r="S43" s="1">
        <v>430.7</v>
      </c>
      <c r="T43" s="1">
        <v>216.49</v>
      </c>
      <c r="U43" s="2">
        <f>SUM(L43:T43)</f>
        <v>13206.890000000001</v>
      </c>
      <c r="V43" s="1" t="s">
        <v>63</v>
      </c>
      <c r="W43" s="1">
        <v>439.97</v>
      </c>
      <c r="X43" s="1">
        <v>247.9</v>
      </c>
      <c r="Y43" s="1">
        <v>426.6</v>
      </c>
      <c r="Z43" s="1">
        <v>799.62</v>
      </c>
      <c r="AA43" s="1">
        <v>432.5</v>
      </c>
      <c r="AB43" s="1">
        <v>423.3</v>
      </c>
      <c r="AC43" s="1">
        <v>429.1</v>
      </c>
      <c r="AD43" s="13">
        <v>425</v>
      </c>
      <c r="AE43" s="13">
        <v>436.3</v>
      </c>
      <c r="AF43" s="13">
        <v>224</v>
      </c>
      <c r="AG43" s="2">
        <f>SUM(W43:AF43)</f>
        <v>4284.290000000001</v>
      </c>
      <c r="AH43" s="1" t="s">
        <v>63</v>
      </c>
      <c r="AI43" s="13">
        <v>562</v>
      </c>
      <c r="AJ43" s="1">
        <v>571.2</v>
      </c>
      <c r="AK43" s="1">
        <v>559.9</v>
      </c>
      <c r="AL43" s="1">
        <v>561.1</v>
      </c>
      <c r="AM43" s="1">
        <v>556.9</v>
      </c>
      <c r="AN43" s="1">
        <v>274.3</v>
      </c>
      <c r="AO43" s="1">
        <v>555.9</v>
      </c>
      <c r="AP43" s="1">
        <v>1532.9</v>
      </c>
      <c r="AQ43" s="1">
        <v>1502.7</v>
      </c>
      <c r="AR43" s="2">
        <f>SUM(AI43:AQ43)</f>
        <v>6676.900000000001</v>
      </c>
      <c r="AS43" s="1" t="s">
        <v>63</v>
      </c>
      <c r="AT43" s="1">
        <v>3258.1</v>
      </c>
      <c r="AU43" s="14">
        <v>1379</v>
      </c>
      <c r="AV43" s="13">
        <v>572</v>
      </c>
      <c r="AW43" s="1">
        <v>512.1</v>
      </c>
      <c r="AX43" s="1">
        <v>781.9</v>
      </c>
      <c r="AY43" s="1">
        <v>559.5</v>
      </c>
      <c r="AZ43" s="1">
        <v>826.5</v>
      </c>
      <c r="BA43" s="1">
        <v>1162.5</v>
      </c>
      <c r="BB43" s="1">
        <v>239.1</v>
      </c>
      <c r="BC43" s="1">
        <v>573.6</v>
      </c>
      <c r="BD43" s="2">
        <f>SUM(AT43:BC43)</f>
        <v>9864.300000000001</v>
      </c>
      <c r="BE43" s="1" t="s">
        <v>63</v>
      </c>
      <c r="BF43" s="1">
        <v>245.9</v>
      </c>
      <c r="BG43" s="14">
        <v>564.3</v>
      </c>
      <c r="BH43" s="1">
        <v>1336.15</v>
      </c>
      <c r="BI43" s="13">
        <v>1412</v>
      </c>
      <c r="BJ43" s="1">
        <v>1552.1</v>
      </c>
      <c r="BK43" s="1">
        <v>827.4</v>
      </c>
      <c r="BL43" s="1">
        <v>751.9</v>
      </c>
      <c r="BM43" s="1">
        <v>1438.2</v>
      </c>
      <c r="BN43" s="1">
        <v>277.8</v>
      </c>
      <c r="BO43" s="2">
        <f>SUM(BF43:BN43)</f>
        <v>8405.749999999998</v>
      </c>
      <c r="BP43" s="1" t="s">
        <v>63</v>
      </c>
      <c r="BQ43" s="1">
        <v>2165.2</v>
      </c>
      <c r="BR43" s="14">
        <v>981</v>
      </c>
      <c r="BS43" s="1">
        <v>1237.2</v>
      </c>
      <c r="BT43" s="1">
        <v>524.5</v>
      </c>
      <c r="BU43" s="1">
        <v>772.4</v>
      </c>
      <c r="BV43" s="1">
        <v>845.9</v>
      </c>
      <c r="BW43" s="13">
        <v>865.8</v>
      </c>
      <c r="BX43" s="1">
        <v>1284.3</v>
      </c>
      <c r="BY43" s="1">
        <v>1433.8</v>
      </c>
      <c r="BZ43" s="2">
        <f>SUM(BQ43:BY43)</f>
        <v>10110.099999999999</v>
      </c>
      <c r="CA43" s="1" t="s">
        <v>63</v>
      </c>
      <c r="CB43" s="1">
        <v>2571.8</v>
      </c>
      <c r="CC43" s="14">
        <v>367.2</v>
      </c>
      <c r="CD43" s="1">
        <v>295.71</v>
      </c>
      <c r="CE43" s="1">
        <v>405.2</v>
      </c>
      <c r="CF43" s="1">
        <v>374.1</v>
      </c>
      <c r="CG43" s="1">
        <v>640.3</v>
      </c>
      <c r="CH43" s="1">
        <v>339.7</v>
      </c>
      <c r="CI43" s="1">
        <v>795.71</v>
      </c>
      <c r="CJ43" s="1">
        <v>1984.2</v>
      </c>
      <c r="CK43" s="2">
        <f>SUM(CB43:CJ43)</f>
        <v>7773.919999999999</v>
      </c>
      <c r="CL43" s="1" t="s">
        <v>63</v>
      </c>
      <c r="CM43" s="1">
        <v>4113</v>
      </c>
      <c r="CN43" s="14">
        <v>1524.6</v>
      </c>
      <c r="CO43" s="14">
        <v>364</v>
      </c>
      <c r="CP43" s="14">
        <v>1300.33</v>
      </c>
      <c r="CQ43" s="14">
        <v>1820.9</v>
      </c>
      <c r="CR43" s="14">
        <v>1320.3</v>
      </c>
      <c r="CS43" s="14">
        <v>1815.3</v>
      </c>
      <c r="CT43" s="14">
        <v>922.7</v>
      </c>
      <c r="CU43" s="14">
        <v>1161.8</v>
      </c>
      <c r="CV43" s="14">
        <v>781.2</v>
      </c>
      <c r="CW43" s="2">
        <f>SUM(CM43:CV43)</f>
        <v>15124.13</v>
      </c>
      <c r="CX43" s="1" t="s">
        <v>63</v>
      </c>
      <c r="CY43" s="1">
        <v>795.7</v>
      </c>
      <c r="CZ43" s="14">
        <v>807</v>
      </c>
      <c r="DA43" s="1">
        <v>2701.7</v>
      </c>
      <c r="DB43" s="1">
        <v>3370.2</v>
      </c>
      <c r="DC43" s="1">
        <v>852.86</v>
      </c>
      <c r="DD43" s="1">
        <v>1375</v>
      </c>
      <c r="DE43" s="1">
        <v>1690.3</v>
      </c>
      <c r="DF43" s="1">
        <v>2632.64</v>
      </c>
      <c r="DG43" s="1">
        <v>2642.5</v>
      </c>
      <c r="DH43" s="4">
        <f>SUM(CY43:DG43)</f>
        <v>16867.899999999998</v>
      </c>
      <c r="DI43" s="1" t="s">
        <v>63</v>
      </c>
      <c r="DJ43" s="1">
        <v>2490.5</v>
      </c>
      <c r="DK43" s="14">
        <v>4190.7</v>
      </c>
      <c r="DL43" s="2">
        <f>SUM(DJ43:DK43)</f>
        <v>6681.2</v>
      </c>
      <c r="DM43" s="5">
        <f>SUM(DL43,DH43,CW43,CK43,BZ43,BO43,BD43,AR43,AG43,U43,J43)</f>
        <v>101432.56999999999</v>
      </c>
      <c r="DN43" s="5">
        <f>SUM(EA43,EL43,EX43,FJ43,FV43,GH43,GT43,HF43,HR43,ID43)</f>
        <v>23017.12</v>
      </c>
      <c r="DO43" s="6">
        <f>SUM(IN43)</f>
        <v>700.5999999999999</v>
      </c>
      <c r="DP43" s="7">
        <f>SUM(DM43:DO43)</f>
        <v>125150.29</v>
      </c>
      <c r="DQ43" s="1" t="s">
        <v>63</v>
      </c>
      <c r="DR43" s="1">
        <v>93.8</v>
      </c>
      <c r="DS43" s="14">
        <v>113.9</v>
      </c>
      <c r="DT43" s="1">
        <v>89.4</v>
      </c>
      <c r="DU43" s="1">
        <v>154.3</v>
      </c>
      <c r="DV43" s="1">
        <v>71.1</v>
      </c>
      <c r="DW43" s="1">
        <v>79.2</v>
      </c>
      <c r="DX43" s="1">
        <v>91.4</v>
      </c>
      <c r="DY43" s="1">
        <v>83</v>
      </c>
      <c r="DZ43" s="1">
        <v>92.2</v>
      </c>
      <c r="EA43" s="2">
        <f>SUM(DR43:DZ43)</f>
        <v>868.3000000000001</v>
      </c>
      <c r="EB43" s="1" t="s">
        <v>63</v>
      </c>
      <c r="EC43" s="1">
        <v>133.2</v>
      </c>
      <c r="ED43" s="14">
        <v>93.4</v>
      </c>
      <c r="EE43" s="1">
        <v>104.6</v>
      </c>
      <c r="EF43" s="1">
        <v>90.8</v>
      </c>
      <c r="EG43" s="1">
        <v>184.8</v>
      </c>
      <c r="EH43" s="1">
        <v>99.7</v>
      </c>
      <c r="EI43" s="1">
        <v>81</v>
      </c>
      <c r="EJ43" s="1">
        <v>82.6</v>
      </c>
      <c r="EK43" s="1">
        <v>81.2</v>
      </c>
      <c r="EL43" s="2">
        <f>SUM(EC43:EK43)</f>
        <v>951.3000000000001</v>
      </c>
      <c r="EM43" s="1" t="s">
        <v>63</v>
      </c>
      <c r="EN43" s="1">
        <v>81.7</v>
      </c>
      <c r="EO43" s="14">
        <v>126.1</v>
      </c>
      <c r="EP43" s="1">
        <v>413.3</v>
      </c>
      <c r="EQ43" s="1">
        <v>177.9</v>
      </c>
      <c r="ER43" s="1">
        <v>429.1</v>
      </c>
      <c r="ES43" s="1">
        <v>0</v>
      </c>
      <c r="ET43" s="13">
        <v>130</v>
      </c>
      <c r="EU43" s="1">
        <v>186.2</v>
      </c>
      <c r="EV43" s="1">
        <v>180.7</v>
      </c>
      <c r="EW43" s="13">
        <v>213</v>
      </c>
      <c r="EX43" s="2">
        <f>SUM(EN43:EW43)</f>
        <v>1938</v>
      </c>
      <c r="EY43" s="1" t="s">
        <v>63</v>
      </c>
      <c r="EZ43" s="1">
        <v>298.9</v>
      </c>
      <c r="FA43" s="14">
        <v>301.5</v>
      </c>
      <c r="FB43" s="1">
        <v>310.7</v>
      </c>
      <c r="FC43" s="1">
        <v>313.6</v>
      </c>
      <c r="FD43" s="1">
        <v>316.1</v>
      </c>
      <c r="FE43" s="1">
        <v>316.8</v>
      </c>
      <c r="FF43" s="13">
        <v>319.7</v>
      </c>
      <c r="FG43" s="1">
        <v>331.1</v>
      </c>
      <c r="FH43" s="1">
        <v>173.7</v>
      </c>
      <c r="FI43" s="13">
        <v>1029.9</v>
      </c>
      <c r="FJ43" s="2">
        <f>SUM(EZ43:FI43)</f>
        <v>3711.9999999999995</v>
      </c>
      <c r="FK43" s="1" t="s">
        <v>63</v>
      </c>
      <c r="FL43" s="1">
        <v>480.41</v>
      </c>
      <c r="FM43" s="14">
        <v>610.71</v>
      </c>
      <c r="FN43" s="1">
        <v>166.7</v>
      </c>
      <c r="FO43" s="1">
        <v>144.4</v>
      </c>
      <c r="FP43" s="1">
        <v>136.6</v>
      </c>
      <c r="FQ43" s="1">
        <v>178.2</v>
      </c>
      <c r="FR43" s="13">
        <v>103.5</v>
      </c>
      <c r="FS43" s="1">
        <v>125.8</v>
      </c>
      <c r="FT43" s="1">
        <v>435.5</v>
      </c>
      <c r="FU43" s="13">
        <v>111.5</v>
      </c>
      <c r="FV43" s="2">
        <f>SUM(FL43:FU43)</f>
        <v>2493.32</v>
      </c>
      <c r="FW43" s="1" t="s">
        <v>63</v>
      </c>
      <c r="FX43" s="1">
        <v>131.8</v>
      </c>
      <c r="FY43" s="14">
        <v>349.3</v>
      </c>
      <c r="FZ43" s="1">
        <v>363.8</v>
      </c>
      <c r="GA43" s="1">
        <v>527.9</v>
      </c>
      <c r="GB43" s="1">
        <v>521.2</v>
      </c>
      <c r="GC43" s="1">
        <v>343.7</v>
      </c>
      <c r="GD43" s="13">
        <v>449</v>
      </c>
      <c r="GE43" s="1">
        <v>101.6</v>
      </c>
      <c r="GF43" s="1">
        <v>115.4</v>
      </c>
      <c r="GG43" s="13">
        <v>78.1</v>
      </c>
      <c r="GH43" s="2">
        <f>SUM(FX43:GG43)</f>
        <v>2981.8</v>
      </c>
      <c r="GI43" s="1" t="s">
        <v>63</v>
      </c>
      <c r="GJ43" s="1">
        <v>78.8</v>
      </c>
      <c r="GK43" s="14">
        <v>79.3</v>
      </c>
      <c r="GL43" s="1">
        <v>78</v>
      </c>
      <c r="GM43" s="1">
        <v>78.3</v>
      </c>
      <c r="GN43" s="1">
        <v>95.4</v>
      </c>
      <c r="GO43" s="1">
        <v>79.4</v>
      </c>
      <c r="GP43" s="13">
        <v>97.8</v>
      </c>
      <c r="GQ43" s="1">
        <v>78.6</v>
      </c>
      <c r="GR43" s="1">
        <v>347.2</v>
      </c>
      <c r="GS43" s="13">
        <v>94.1</v>
      </c>
      <c r="GT43" s="2">
        <f>SUM(GJ43:GS43)</f>
        <v>1106.8999999999999</v>
      </c>
      <c r="GU43" s="1" t="s">
        <v>63</v>
      </c>
      <c r="GV43" s="1">
        <v>77.5</v>
      </c>
      <c r="GW43" s="14">
        <v>78.9</v>
      </c>
      <c r="GX43" s="1">
        <v>0</v>
      </c>
      <c r="GY43" s="1">
        <v>93.5</v>
      </c>
      <c r="GZ43" s="1">
        <v>113.8</v>
      </c>
      <c r="HA43" s="1">
        <v>202.4</v>
      </c>
      <c r="HB43" s="13">
        <v>315.8</v>
      </c>
      <c r="HC43" s="1">
        <v>318</v>
      </c>
      <c r="HD43" s="1">
        <v>314.1</v>
      </c>
      <c r="HE43" s="13">
        <v>317.8</v>
      </c>
      <c r="HF43" s="2">
        <f>SUM(GV43:HE43)</f>
        <v>1831.8</v>
      </c>
      <c r="HG43" s="1" t="s">
        <v>63</v>
      </c>
      <c r="HH43" s="1">
        <v>307.4</v>
      </c>
      <c r="HI43" s="14">
        <v>325.9</v>
      </c>
      <c r="HJ43" s="1">
        <v>322.4</v>
      </c>
      <c r="HK43" s="1">
        <v>328.6</v>
      </c>
      <c r="HL43" s="1">
        <v>81.6</v>
      </c>
      <c r="HM43" s="1">
        <v>132.2</v>
      </c>
      <c r="HN43" s="13">
        <v>87.2</v>
      </c>
      <c r="HO43" s="1">
        <v>96.9</v>
      </c>
      <c r="HP43" s="1">
        <v>108.9</v>
      </c>
      <c r="HQ43" s="13">
        <v>141.1</v>
      </c>
      <c r="HR43" s="2">
        <f>SUM(HH43:HQ43)</f>
        <v>1932.2</v>
      </c>
      <c r="HS43" s="1" t="s">
        <v>63</v>
      </c>
      <c r="HT43" s="1">
        <v>127.5</v>
      </c>
      <c r="HU43" s="14">
        <v>0</v>
      </c>
      <c r="HV43" s="1">
        <v>139.4</v>
      </c>
      <c r="HW43" s="1">
        <v>1058.9</v>
      </c>
      <c r="HX43" s="1">
        <v>1030.4</v>
      </c>
      <c r="HY43" s="1">
        <v>680.1</v>
      </c>
      <c r="HZ43" s="13">
        <v>159.5</v>
      </c>
      <c r="IA43" s="1">
        <v>1216.6</v>
      </c>
      <c r="IB43" s="1">
        <v>789.1</v>
      </c>
      <c r="IC43" s="13">
        <v>0</v>
      </c>
      <c r="ID43" s="2">
        <f>SUM(HT43:IC43)</f>
        <v>5201.5</v>
      </c>
      <c r="IE43" s="1" t="s">
        <v>63</v>
      </c>
      <c r="IF43" s="13">
        <v>133</v>
      </c>
      <c r="IG43" s="14">
        <v>151.6</v>
      </c>
      <c r="IH43" s="13">
        <v>83</v>
      </c>
      <c r="II43" s="13">
        <v>77</v>
      </c>
      <c r="IJ43" s="14">
        <v>0</v>
      </c>
      <c r="IK43" s="1">
        <v>134.7</v>
      </c>
      <c r="IL43" s="13">
        <v>0</v>
      </c>
      <c r="IM43" s="1">
        <v>121.3</v>
      </c>
      <c r="IN43" s="2">
        <f>SUM(IF43:IM43)</f>
        <v>700.5999999999999</v>
      </c>
    </row>
    <row r="44" spans="1:248" s="39" customFormat="1" ht="21" customHeight="1">
      <c r="A44" s="1" t="s">
        <v>64</v>
      </c>
      <c r="B44" s="147" t="s">
        <v>52</v>
      </c>
      <c r="C44" s="147"/>
      <c r="D44" s="147"/>
      <c r="E44" s="147"/>
      <c r="F44" s="13">
        <v>0</v>
      </c>
      <c r="G44" s="13">
        <v>0</v>
      </c>
      <c r="H44" s="13">
        <v>0</v>
      </c>
      <c r="I44" s="13">
        <v>0</v>
      </c>
      <c r="J44" s="3">
        <f>SUM(F44:I44)</f>
        <v>0</v>
      </c>
      <c r="K44" s="1" t="s">
        <v>64</v>
      </c>
      <c r="L44" s="1">
        <v>282.3</v>
      </c>
      <c r="M44" s="13">
        <v>0</v>
      </c>
      <c r="N44" s="1">
        <v>324.1</v>
      </c>
      <c r="O44" s="1">
        <v>389.8</v>
      </c>
      <c r="P44" s="13">
        <v>0</v>
      </c>
      <c r="Q44" s="1">
        <v>1729.7</v>
      </c>
      <c r="R44" s="13">
        <v>0</v>
      </c>
      <c r="S44" s="13">
        <v>0</v>
      </c>
      <c r="T44" s="13">
        <v>0</v>
      </c>
      <c r="U44" s="3">
        <f>SUM(L44:T44)</f>
        <v>2725.9</v>
      </c>
      <c r="V44" s="1" t="s">
        <v>64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2">
        <f>SUM(W44:AF44)</f>
        <v>0</v>
      </c>
      <c r="AH44" s="1" t="s">
        <v>64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43</v>
      </c>
      <c r="AR44" s="3">
        <f>SUM(AI44:AQ44)</f>
        <v>43</v>
      </c>
      <c r="AS44" s="1" t="s">
        <v>64</v>
      </c>
      <c r="AT44" s="13">
        <v>0</v>
      </c>
      <c r="AU44" s="1">
        <v>550.07</v>
      </c>
      <c r="AV44" s="13">
        <v>181.5</v>
      </c>
      <c r="AW44" s="13">
        <v>60.6</v>
      </c>
      <c r="AX44" s="13">
        <v>0</v>
      </c>
      <c r="AY44" s="13">
        <v>0</v>
      </c>
      <c r="AZ44" s="13">
        <v>171.3</v>
      </c>
      <c r="BA44" s="13">
        <v>0</v>
      </c>
      <c r="BB44" s="13">
        <v>37.2</v>
      </c>
      <c r="BC44" s="13">
        <v>0</v>
      </c>
      <c r="BD44" s="2">
        <f>SUM(AT44:BC44)</f>
        <v>1000.6700000000001</v>
      </c>
      <c r="BE44" s="1" t="s">
        <v>64</v>
      </c>
      <c r="BF44" s="13">
        <v>37.4</v>
      </c>
      <c r="BG44" s="13">
        <v>0</v>
      </c>
      <c r="BH44" s="13">
        <v>166.6</v>
      </c>
      <c r="BI44" s="13">
        <v>115.7</v>
      </c>
      <c r="BJ44" s="13">
        <v>35.6</v>
      </c>
      <c r="BK44" s="13">
        <v>0</v>
      </c>
      <c r="BL44" s="13">
        <v>0</v>
      </c>
      <c r="BM44" s="13">
        <v>0</v>
      </c>
      <c r="BN44" s="13">
        <v>0</v>
      </c>
      <c r="BO44" s="2">
        <f>SUM(BF44:BN44)</f>
        <v>355.3</v>
      </c>
      <c r="BP44" s="1" t="s">
        <v>64</v>
      </c>
      <c r="BQ44" s="14">
        <v>201.15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2">
        <f>SUM(BQ44:BY44)</f>
        <v>201.15</v>
      </c>
      <c r="CA44" s="1" t="s">
        <v>64</v>
      </c>
      <c r="CB44" s="13">
        <v>0</v>
      </c>
      <c r="CC44" s="1">
        <v>328.6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326.7</v>
      </c>
      <c r="CK44" s="2">
        <f>SUM(CB44:CJ44)</f>
        <v>655.3</v>
      </c>
      <c r="CL44" s="1" t="s">
        <v>64</v>
      </c>
      <c r="CM44" s="13">
        <v>0</v>
      </c>
      <c r="CN44" s="1">
        <v>271.5</v>
      </c>
      <c r="CO44" s="13">
        <v>0</v>
      </c>
      <c r="CP44" s="13">
        <v>0</v>
      </c>
      <c r="CQ44" s="13">
        <v>193.8</v>
      </c>
      <c r="CR44" s="13">
        <v>0</v>
      </c>
      <c r="CS44" s="13">
        <v>397.5</v>
      </c>
      <c r="CT44" s="13">
        <v>0</v>
      </c>
      <c r="CU44" s="13">
        <v>0</v>
      </c>
      <c r="CV44" s="13">
        <v>0</v>
      </c>
      <c r="CW44" s="2">
        <f>SUM(CM44:CV44)</f>
        <v>862.8</v>
      </c>
      <c r="CX44" s="1" t="s">
        <v>64</v>
      </c>
      <c r="CY44" s="13">
        <v>0</v>
      </c>
      <c r="CZ44" s="1">
        <v>0</v>
      </c>
      <c r="DA44" s="13">
        <v>675.6</v>
      </c>
      <c r="DB44" s="13">
        <v>0</v>
      </c>
      <c r="DC44" s="13">
        <v>109.3</v>
      </c>
      <c r="DD44" s="13">
        <v>103.7</v>
      </c>
      <c r="DE44" s="13">
        <v>182</v>
      </c>
      <c r="DF44" s="13">
        <v>0</v>
      </c>
      <c r="DG44" s="13">
        <v>0</v>
      </c>
      <c r="DH44" s="4">
        <f>SUM(CY44:DG44)</f>
        <v>1070.6</v>
      </c>
      <c r="DI44" s="1" t="s">
        <v>64</v>
      </c>
      <c r="DJ44" s="13">
        <v>99</v>
      </c>
      <c r="DK44" s="1">
        <v>0</v>
      </c>
      <c r="DL44" s="2">
        <f>SUM(DJ44:DK44)</f>
        <v>99</v>
      </c>
      <c r="DM44" s="5">
        <f>SUM(DL44,DH44,CW44,CK44,BZ44,BO44,BD44,AR44,AG44,U44,J44)</f>
        <v>7013.719999999999</v>
      </c>
      <c r="DN44" s="5">
        <f>SUM(EA44,EL44,EX44,FJ44,FV44,GH44,GT44,HF44,HR44,ID44)</f>
        <v>78.8</v>
      </c>
      <c r="DO44" s="6">
        <f>SUM(IN44)</f>
        <v>0</v>
      </c>
      <c r="DP44" s="7">
        <f>SUM(DM44:DO44)</f>
        <v>7092.5199999999995</v>
      </c>
      <c r="DQ44" s="1" t="s">
        <v>64</v>
      </c>
      <c r="DR44" s="13">
        <v>0</v>
      </c>
      <c r="DS44" s="1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3">
        <f>SUM(DR44:DZ44)</f>
        <v>0</v>
      </c>
      <c r="EB44" s="1" t="s">
        <v>64</v>
      </c>
      <c r="EC44" s="13">
        <v>0</v>
      </c>
      <c r="ED44" s="1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3">
        <f>SUM(EC44:EK44)</f>
        <v>0</v>
      </c>
      <c r="EM44" s="1" t="s">
        <v>64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0</v>
      </c>
      <c r="EV44" s="13">
        <v>0</v>
      </c>
      <c r="EW44" s="13">
        <v>0</v>
      </c>
      <c r="EX44" s="3">
        <f>SUM(EN44:EV44)</f>
        <v>0</v>
      </c>
      <c r="EY44" s="1" t="s">
        <v>64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78.8</v>
      </c>
      <c r="FI44" s="13">
        <v>0</v>
      </c>
      <c r="FJ44" s="3">
        <f>SUM(EZ44:FH44)</f>
        <v>78.8</v>
      </c>
      <c r="FK44" s="1" t="s">
        <v>64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0</v>
      </c>
      <c r="FU44" s="13">
        <v>0</v>
      </c>
      <c r="FV44" s="3">
        <f>SUM(FL44:FT44)</f>
        <v>0</v>
      </c>
      <c r="FW44" s="1" t="s">
        <v>64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3">
        <f>SUM(FX44:GF44)</f>
        <v>0</v>
      </c>
      <c r="GI44" s="1" t="s">
        <v>64</v>
      </c>
      <c r="GJ44" s="13">
        <v>0</v>
      </c>
      <c r="GK44" s="13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3">
        <v>0</v>
      </c>
      <c r="GR44" s="13">
        <v>0</v>
      </c>
      <c r="GS44" s="13">
        <v>0</v>
      </c>
      <c r="GT44" s="3">
        <f>SUM(GJ44:GR44)</f>
        <v>0</v>
      </c>
      <c r="GU44" s="1" t="s">
        <v>64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3">
        <f>SUM(GV44:HD44)</f>
        <v>0</v>
      </c>
      <c r="HG44" s="1" t="s">
        <v>64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3">
        <f>SUM(HH44:HP44)</f>
        <v>0</v>
      </c>
      <c r="HS44" s="1" t="s">
        <v>64</v>
      </c>
      <c r="HT44" s="13">
        <v>0</v>
      </c>
      <c r="HU44" s="13">
        <v>0</v>
      </c>
      <c r="HV44" s="13">
        <v>0</v>
      </c>
      <c r="HW44" s="13">
        <v>0</v>
      </c>
      <c r="HX44" s="13">
        <v>0</v>
      </c>
      <c r="HY44" s="13">
        <v>0</v>
      </c>
      <c r="HZ44" s="13">
        <v>0</v>
      </c>
      <c r="IA44" s="13">
        <v>0</v>
      </c>
      <c r="IB44" s="13">
        <v>0</v>
      </c>
      <c r="IC44" s="13">
        <v>0</v>
      </c>
      <c r="ID44" s="3">
        <f>SUM(HT44:IB44)</f>
        <v>0</v>
      </c>
      <c r="IE44" s="1" t="s">
        <v>64</v>
      </c>
      <c r="IF44" s="13">
        <v>0</v>
      </c>
      <c r="IG44" s="13">
        <v>0</v>
      </c>
      <c r="IH44" s="13">
        <v>0</v>
      </c>
      <c r="II44" s="13">
        <v>0</v>
      </c>
      <c r="IJ44" s="13">
        <v>0</v>
      </c>
      <c r="IK44" s="13">
        <v>0</v>
      </c>
      <c r="IL44" s="13">
        <v>0</v>
      </c>
      <c r="IM44" s="13">
        <v>0</v>
      </c>
      <c r="IN44" s="3">
        <f>SUM(IF44:IM44)</f>
        <v>0</v>
      </c>
    </row>
    <row r="45" spans="1:248" s="39" customFormat="1" ht="24" customHeight="1">
      <c r="A45" s="1" t="s">
        <v>200</v>
      </c>
      <c r="B45" s="147" t="s">
        <v>211</v>
      </c>
      <c r="C45" s="147"/>
      <c r="D45" s="147"/>
      <c r="E45" s="147"/>
      <c r="F45" s="17">
        <v>86.1</v>
      </c>
      <c r="G45" s="17">
        <v>30.4</v>
      </c>
      <c r="H45" s="17">
        <v>193.5</v>
      </c>
      <c r="I45" s="17">
        <v>0</v>
      </c>
      <c r="J45" s="2">
        <f>SUM(F45:I45)</f>
        <v>310</v>
      </c>
      <c r="K45" s="1" t="s">
        <v>200</v>
      </c>
      <c r="L45" s="17">
        <v>118.3</v>
      </c>
      <c r="M45" s="17">
        <v>43.9</v>
      </c>
      <c r="N45" s="17">
        <v>838</v>
      </c>
      <c r="O45" s="17">
        <v>133.8</v>
      </c>
      <c r="P45" s="17">
        <v>80.7</v>
      </c>
      <c r="Q45" s="17">
        <v>249.1</v>
      </c>
      <c r="R45" s="17">
        <v>47.6</v>
      </c>
      <c r="S45" s="17">
        <v>50.9</v>
      </c>
      <c r="T45" s="17">
        <v>67.14</v>
      </c>
      <c r="U45" s="2">
        <f>SUM(L45:T45)</f>
        <v>1629.44</v>
      </c>
      <c r="V45" s="1" t="s">
        <v>200</v>
      </c>
      <c r="W45" s="17">
        <v>50.6</v>
      </c>
      <c r="X45" s="17">
        <v>0</v>
      </c>
      <c r="Y45" s="17">
        <v>43.8</v>
      </c>
      <c r="Z45" s="40">
        <v>102.9</v>
      </c>
      <c r="AA45" s="17">
        <v>48.1</v>
      </c>
      <c r="AB45" s="17">
        <v>28.7</v>
      </c>
      <c r="AC45" s="17">
        <v>51.5</v>
      </c>
      <c r="AD45" s="17">
        <v>51.8</v>
      </c>
      <c r="AE45" s="17">
        <v>48.6</v>
      </c>
      <c r="AF45" s="17">
        <v>81.3</v>
      </c>
      <c r="AG45" s="2">
        <f>SUM(W45:AF45)</f>
        <v>507.30000000000007</v>
      </c>
      <c r="AH45" s="17">
        <v>7</v>
      </c>
      <c r="AI45" s="17">
        <v>45.7</v>
      </c>
      <c r="AJ45" s="17">
        <v>47.1</v>
      </c>
      <c r="AK45" s="17">
        <v>51.7</v>
      </c>
      <c r="AL45" s="17">
        <v>46.3</v>
      </c>
      <c r="AM45" s="17">
        <v>45.2</v>
      </c>
      <c r="AN45" s="17">
        <v>22.5</v>
      </c>
      <c r="AO45" s="17">
        <v>46.3</v>
      </c>
      <c r="AP45" s="17">
        <v>108.6</v>
      </c>
      <c r="AQ45" s="17">
        <v>108.6</v>
      </c>
      <c r="AR45" s="3">
        <f>SUM(AI45:AQ45)</f>
        <v>522</v>
      </c>
      <c r="AS45" s="17">
        <v>7</v>
      </c>
      <c r="AT45" s="17">
        <v>448.7</v>
      </c>
      <c r="AU45" s="17">
        <v>176.5</v>
      </c>
      <c r="AV45" s="17">
        <v>81.8</v>
      </c>
      <c r="AW45" s="17">
        <v>44.8</v>
      </c>
      <c r="AX45" s="17">
        <v>85.3</v>
      </c>
      <c r="AY45" s="17">
        <v>43.9</v>
      </c>
      <c r="AZ45" s="17">
        <v>76.8</v>
      </c>
      <c r="BA45" s="17">
        <v>188.2</v>
      </c>
      <c r="BB45" s="17">
        <v>23.4</v>
      </c>
      <c r="BC45" s="17">
        <v>41.8</v>
      </c>
      <c r="BD45" s="2">
        <f>SUM(AT45:BC45)</f>
        <v>1211.1999999999998</v>
      </c>
      <c r="BE45" s="17">
        <v>7</v>
      </c>
      <c r="BF45" s="17">
        <v>22.1</v>
      </c>
      <c r="BG45" s="17">
        <v>44.2</v>
      </c>
      <c r="BH45" s="17">
        <v>105.9</v>
      </c>
      <c r="BI45" s="17">
        <v>117.6</v>
      </c>
      <c r="BJ45" s="17">
        <v>241.3</v>
      </c>
      <c r="BK45" s="17">
        <v>106.5</v>
      </c>
      <c r="BL45" s="17">
        <v>109.8</v>
      </c>
      <c r="BM45" s="17">
        <v>138</v>
      </c>
      <c r="BN45" s="17">
        <v>38.8</v>
      </c>
      <c r="BO45" s="2">
        <f>SUM(BF45:BN45)</f>
        <v>924.1999999999999</v>
      </c>
      <c r="BP45" s="17">
        <v>7</v>
      </c>
      <c r="BQ45" s="17">
        <v>312.4</v>
      </c>
      <c r="BR45" s="17">
        <v>88.3</v>
      </c>
      <c r="BS45" s="17">
        <v>135.3</v>
      </c>
      <c r="BT45" s="17">
        <v>53.8</v>
      </c>
      <c r="BU45" s="17">
        <v>65.2</v>
      </c>
      <c r="BV45" s="17">
        <v>88.3</v>
      </c>
      <c r="BW45" s="17">
        <v>88</v>
      </c>
      <c r="BX45" s="17">
        <v>135.3</v>
      </c>
      <c r="BY45" s="17">
        <v>142.9</v>
      </c>
      <c r="BZ45" s="2">
        <f>SUM(BQ45:BY45)</f>
        <v>1109.5</v>
      </c>
      <c r="CA45" s="17">
        <v>7</v>
      </c>
      <c r="CB45" s="17">
        <v>216</v>
      </c>
      <c r="CC45" s="17">
        <v>58.7</v>
      </c>
      <c r="CD45" s="17">
        <v>22.4</v>
      </c>
      <c r="CE45" s="17">
        <v>23.5</v>
      </c>
      <c r="CF45" s="17">
        <v>48.6</v>
      </c>
      <c r="CG45" s="17">
        <v>67.9</v>
      </c>
      <c r="CH45" s="17">
        <v>35.1</v>
      </c>
      <c r="CI45" s="17">
        <v>76.2</v>
      </c>
      <c r="CJ45" s="17">
        <v>238.1</v>
      </c>
      <c r="CK45" s="2">
        <f>SUM(CB45:CJ45)</f>
        <v>786.5000000000001</v>
      </c>
      <c r="CL45" s="17">
        <v>7</v>
      </c>
      <c r="CM45" s="17">
        <v>255</v>
      </c>
      <c r="CN45" s="17">
        <v>222.4</v>
      </c>
      <c r="CO45" s="17">
        <v>29.9</v>
      </c>
      <c r="CP45" s="17">
        <v>177.2</v>
      </c>
      <c r="CQ45" s="17">
        <v>299.6</v>
      </c>
      <c r="CR45" s="17">
        <v>121.1</v>
      </c>
      <c r="CS45" s="17">
        <v>191.5</v>
      </c>
      <c r="CT45" s="17">
        <v>122.1</v>
      </c>
      <c r="CU45" s="17">
        <v>142.7</v>
      </c>
      <c r="CV45" s="17">
        <v>64.6</v>
      </c>
      <c r="CW45" s="2">
        <f>SUM(CM45:CV45)</f>
        <v>1626.1</v>
      </c>
      <c r="CX45" s="17">
        <v>7</v>
      </c>
      <c r="CY45" s="17">
        <v>64.4</v>
      </c>
      <c r="CZ45" s="17">
        <v>70.5</v>
      </c>
      <c r="DA45" s="17">
        <v>305.1</v>
      </c>
      <c r="DB45" s="17">
        <v>299.53</v>
      </c>
      <c r="DC45" s="17">
        <v>94.5</v>
      </c>
      <c r="DD45" s="17">
        <v>210.1</v>
      </c>
      <c r="DE45" s="17">
        <v>215.6</v>
      </c>
      <c r="DF45" s="17">
        <v>268.6</v>
      </c>
      <c r="DG45" s="17">
        <v>273.2</v>
      </c>
      <c r="DH45" s="4">
        <f>SUM(CY45:DG45)</f>
        <v>1801.53</v>
      </c>
      <c r="DI45" s="17">
        <v>7</v>
      </c>
      <c r="DJ45" s="17">
        <v>1439</v>
      </c>
      <c r="DK45" s="17">
        <v>446.9</v>
      </c>
      <c r="DL45" s="2">
        <f>SUM(DJ45:DK45)</f>
        <v>1885.9</v>
      </c>
      <c r="DM45" s="5">
        <f>SUM(DL45,DH45,CW45,CK45,BZ45,BO45,BD45,AR45,AG45,U45,J45)</f>
        <v>12313.67</v>
      </c>
      <c r="DN45" s="5">
        <f>SUM(EA45,EL45,EX45,FJ45,FV45,GH45,GT45,HF45,HR45,ID45)</f>
        <v>2323.2</v>
      </c>
      <c r="DO45" s="6">
        <f>SUM(IN45)</f>
        <v>0</v>
      </c>
      <c r="DP45" s="7">
        <f>SUM(DM45:DO45)</f>
        <v>14636.869999999999</v>
      </c>
      <c r="DQ45" s="17">
        <v>7</v>
      </c>
      <c r="DR45" s="17"/>
      <c r="DS45" s="17"/>
      <c r="DT45" s="17"/>
      <c r="DU45" s="17"/>
      <c r="DV45" s="17"/>
      <c r="DW45" s="17"/>
      <c r="DX45" s="17"/>
      <c r="DY45" s="17"/>
      <c r="DZ45" s="17"/>
      <c r="EA45" s="3">
        <f>SUM(DR45:DZ45)</f>
        <v>0</v>
      </c>
      <c r="EB45" s="17">
        <v>7</v>
      </c>
      <c r="EC45" s="17"/>
      <c r="ED45" s="17"/>
      <c r="EE45" s="17"/>
      <c r="EF45" s="17"/>
      <c r="EG45" s="17">
        <v>22.5</v>
      </c>
      <c r="EH45" s="17"/>
      <c r="EI45" s="17"/>
      <c r="EJ45" s="17"/>
      <c r="EK45" s="17"/>
      <c r="EL45" s="2">
        <f>SUM(EC45:EK45)</f>
        <v>22.5</v>
      </c>
      <c r="EM45" s="17">
        <v>7</v>
      </c>
      <c r="EN45" s="17"/>
      <c r="EO45" s="17"/>
      <c r="EP45" s="17">
        <v>63.3</v>
      </c>
      <c r="EQ45" s="17"/>
      <c r="ER45" s="17">
        <v>51.8</v>
      </c>
      <c r="ES45" s="17"/>
      <c r="ET45" s="17"/>
      <c r="EU45" s="17"/>
      <c r="EV45" s="17"/>
      <c r="EW45" s="17"/>
      <c r="EX45" s="2">
        <f>SUM(EN45:EW45)</f>
        <v>115.1</v>
      </c>
      <c r="EY45" s="17">
        <v>7</v>
      </c>
      <c r="EZ45" s="17">
        <v>66</v>
      </c>
      <c r="FA45" s="17">
        <v>66.4</v>
      </c>
      <c r="FB45" s="17">
        <v>60.8</v>
      </c>
      <c r="FC45" s="17">
        <v>55.8</v>
      </c>
      <c r="FD45" s="17">
        <v>63.4</v>
      </c>
      <c r="FE45" s="17">
        <v>50.8</v>
      </c>
      <c r="FF45" s="17">
        <v>60.9</v>
      </c>
      <c r="FG45" s="17">
        <v>52.6</v>
      </c>
      <c r="FH45" s="17">
        <v>31.1</v>
      </c>
      <c r="FI45" s="17">
        <v>161.7</v>
      </c>
      <c r="FJ45" s="2">
        <f>SUM(EZ45:FI45)</f>
        <v>669.5</v>
      </c>
      <c r="FK45" s="17">
        <v>7</v>
      </c>
      <c r="FL45" s="17">
        <v>47.3</v>
      </c>
      <c r="FM45" s="17">
        <v>124.8</v>
      </c>
      <c r="FN45" s="17"/>
      <c r="FO45" s="17"/>
      <c r="FP45" s="17"/>
      <c r="FQ45" s="17"/>
      <c r="FR45" s="17"/>
      <c r="FS45" s="17"/>
      <c r="FT45" s="17">
        <v>53.6</v>
      </c>
      <c r="FU45" s="17"/>
      <c r="FV45" s="2">
        <f>SUM(FL45:FU45)</f>
        <v>225.7</v>
      </c>
      <c r="FW45" s="17">
        <v>7</v>
      </c>
      <c r="FX45" s="17"/>
      <c r="FY45" s="17"/>
      <c r="FZ45" s="17"/>
      <c r="GA45" s="17">
        <v>51</v>
      </c>
      <c r="GB45" s="17">
        <v>46.7</v>
      </c>
      <c r="GC45" s="17">
        <v>30.7</v>
      </c>
      <c r="GD45" s="17">
        <v>48.8</v>
      </c>
      <c r="GE45" s="17"/>
      <c r="GF45" s="17"/>
      <c r="GG45" s="17"/>
      <c r="GH45" s="2">
        <f>SUM(FX45:GG45)</f>
        <v>177.2</v>
      </c>
      <c r="GI45" s="1" t="s">
        <v>200</v>
      </c>
      <c r="GJ45" s="17"/>
      <c r="GK45" s="17"/>
      <c r="GL45" s="17"/>
      <c r="GM45" s="17"/>
      <c r="GN45" s="17"/>
      <c r="GO45" s="17"/>
      <c r="GP45" s="17"/>
      <c r="GQ45" s="17"/>
      <c r="GR45" s="17">
        <v>29.2</v>
      </c>
      <c r="GS45" s="17"/>
      <c r="GT45" s="2">
        <f>SUM(GJ45:GS45)</f>
        <v>29.2</v>
      </c>
      <c r="GU45" s="1" t="s">
        <v>200</v>
      </c>
      <c r="GV45" s="17"/>
      <c r="GW45" s="17"/>
      <c r="GX45" s="17">
        <v>0</v>
      </c>
      <c r="GY45" s="17"/>
      <c r="GZ45" s="17"/>
      <c r="HA45" s="17"/>
      <c r="HB45" s="17">
        <v>71.1</v>
      </c>
      <c r="HC45" s="17">
        <v>65.2</v>
      </c>
      <c r="HD45" s="17">
        <v>70.8</v>
      </c>
      <c r="HE45" s="17">
        <v>48.2</v>
      </c>
      <c r="HF45" s="2">
        <f>SUM(GV45:HE45)</f>
        <v>255.3</v>
      </c>
      <c r="HG45" s="1" t="s">
        <v>200</v>
      </c>
      <c r="HH45" s="17">
        <v>70.7</v>
      </c>
      <c r="HI45" s="17">
        <v>89</v>
      </c>
      <c r="HJ45" s="17">
        <v>47.7</v>
      </c>
      <c r="HK45" s="17">
        <v>48.7</v>
      </c>
      <c r="HL45" s="17"/>
      <c r="HM45" s="17"/>
      <c r="HN45" s="17"/>
      <c r="HO45" s="17"/>
      <c r="HP45" s="17"/>
      <c r="HQ45" s="17"/>
      <c r="HR45" s="2">
        <f>SUM(HH45:HQ45)</f>
        <v>256.09999999999997</v>
      </c>
      <c r="HS45" s="1" t="s">
        <v>200</v>
      </c>
      <c r="HT45" s="17"/>
      <c r="HU45" s="17">
        <v>0</v>
      </c>
      <c r="HV45" s="17"/>
      <c r="HW45" s="17">
        <v>122</v>
      </c>
      <c r="HX45" s="17">
        <v>101.4</v>
      </c>
      <c r="HY45" s="17">
        <v>76.2</v>
      </c>
      <c r="HZ45" s="17">
        <v>42.2</v>
      </c>
      <c r="IA45" s="17">
        <v>165.9</v>
      </c>
      <c r="IB45" s="17">
        <v>64.9</v>
      </c>
      <c r="IC45" s="17"/>
      <c r="ID45" s="2">
        <f>SUM(HT45:IC45)</f>
        <v>572.6</v>
      </c>
      <c r="IE45" s="1" t="s">
        <v>200</v>
      </c>
      <c r="IF45" s="17"/>
      <c r="IG45" s="17"/>
      <c r="IH45" s="17"/>
      <c r="II45" s="17"/>
      <c r="IJ45" s="17"/>
      <c r="IK45" s="17"/>
      <c r="IL45" s="17"/>
      <c r="IM45" s="17"/>
      <c r="IN45" s="2">
        <f>SUM(IF45:IM45)</f>
        <v>0</v>
      </c>
    </row>
    <row r="46" spans="1:248" s="39" customFormat="1" ht="31.5" customHeight="1">
      <c r="A46" s="1">
        <v>8</v>
      </c>
      <c r="B46" s="147" t="s">
        <v>212</v>
      </c>
      <c r="C46" s="147"/>
      <c r="D46" s="147"/>
      <c r="E46" s="147"/>
      <c r="F46" s="50">
        <f>SUM(F76)</f>
        <v>440.4</v>
      </c>
      <c r="G46" s="50">
        <f>SUM(G76)</f>
        <v>170.70000000000002</v>
      </c>
      <c r="H46" s="50">
        <f>SUM(H76)</f>
        <v>1073.76</v>
      </c>
      <c r="I46" s="50">
        <f>SUM(I76)</f>
        <v>0</v>
      </c>
      <c r="J46" s="2">
        <f>SUM(F46:I46)</f>
        <v>1684.8600000000001</v>
      </c>
      <c r="K46" s="1">
        <v>8</v>
      </c>
      <c r="L46" s="50">
        <f aca="true" t="shared" si="238" ref="L46:T46">SUM(L76)</f>
        <v>925.3</v>
      </c>
      <c r="M46" s="50">
        <f t="shared" si="238"/>
        <v>259.3</v>
      </c>
      <c r="N46" s="50">
        <f t="shared" si="238"/>
        <v>2372.08</v>
      </c>
      <c r="O46" s="50">
        <f t="shared" si="238"/>
        <v>477.1</v>
      </c>
      <c r="P46" s="50">
        <f t="shared" si="238"/>
        <v>318.2</v>
      </c>
      <c r="Q46" s="50">
        <f t="shared" si="238"/>
        <v>761.6</v>
      </c>
      <c r="R46" s="50">
        <f t="shared" si="238"/>
        <v>332.1</v>
      </c>
      <c r="S46" s="50">
        <f t="shared" si="238"/>
        <v>266.3</v>
      </c>
      <c r="T46" s="50">
        <f t="shared" si="238"/>
        <v>175.34</v>
      </c>
      <c r="U46" s="2">
        <f>SUM(L46:T46)</f>
        <v>5887.320000000001</v>
      </c>
      <c r="V46" s="1">
        <v>8</v>
      </c>
      <c r="W46" s="50">
        <f aca="true" t="shared" si="239" ref="W46:AF46">SUM(W76)</f>
        <v>269.8</v>
      </c>
      <c r="X46" s="50">
        <v>0</v>
      </c>
      <c r="Y46" s="50">
        <f t="shared" si="239"/>
        <v>257.1</v>
      </c>
      <c r="Z46" s="50">
        <f t="shared" si="239"/>
        <v>635.9599999999999</v>
      </c>
      <c r="AA46" s="50">
        <f t="shared" si="239"/>
        <v>261.7</v>
      </c>
      <c r="AB46" s="50">
        <f t="shared" si="239"/>
        <v>240.39999999999998</v>
      </c>
      <c r="AC46" s="50">
        <f t="shared" si="239"/>
        <v>266.1</v>
      </c>
      <c r="AD46" s="50">
        <f t="shared" si="239"/>
        <v>264.3</v>
      </c>
      <c r="AE46" s="50">
        <f t="shared" si="239"/>
        <v>266.8</v>
      </c>
      <c r="AF46" s="50">
        <f t="shared" si="239"/>
        <v>193.3</v>
      </c>
      <c r="AG46" s="2">
        <f>SUM(W46:AF46)</f>
        <v>2655.4600000000005</v>
      </c>
      <c r="AH46" s="17">
        <v>8</v>
      </c>
      <c r="AI46" s="50">
        <f aca="true" t="shared" si="240" ref="AI46:AQ46">SUM(AI76)</f>
        <v>326.7</v>
      </c>
      <c r="AJ46" s="50">
        <f t="shared" si="240"/>
        <v>332.90000000000003</v>
      </c>
      <c r="AK46" s="50">
        <f t="shared" si="240"/>
        <v>331.7</v>
      </c>
      <c r="AL46" s="50">
        <f t="shared" si="240"/>
        <v>327</v>
      </c>
      <c r="AM46" s="50">
        <f t="shared" si="240"/>
        <v>324.09999999999997</v>
      </c>
      <c r="AN46" s="50">
        <f t="shared" si="240"/>
        <v>159.7</v>
      </c>
      <c r="AO46" s="50">
        <f t="shared" si="240"/>
        <v>324.3</v>
      </c>
      <c r="AP46" s="50">
        <f t="shared" si="240"/>
        <v>619.5</v>
      </c>
      <c r="AQ46" s="50">
        <f t="shared" si="240"/>
        <v>1140.1999999999998</v>
      </c>
      <c r="AR46" s="3">
        <f>SUM(AI46:AQ46)</f>
        <v>3886.1</v>
      </c>
      <c r="AS46" s="17">
        <v>8</v>
      </c>
      <c r="AT46" s="50">
        <f aca="true" t="shared" si="241" ref="AT46:BC46">SUM(AT76)</f>
        <v>1100.3</v>
      </c>
      <c r="AU46" s="50">
        <f t="shared" si="241"/>
        <v>562.31</v>
      </c>
      <c r="AV46" s="50">
        <f t="shared" si="241"/>
        <v>437</v>
      </c>
      <c r="AW46" s="50">
        <f t="shared" si="241"/>
        <v>331.3</v>
      </c>
      <c r="AX46" s="50">
        <f t="shared" si="241"/>
        <v>476.3</v>
      </c>
      <c r="AY46" s="50">
        <f t="shared" si="241"/>
        <v>324.2</v>
      </c>
      <c r="AZ46" s="50">
        <f t="shared" si="241"/>
        <v>1074.6</v>
      </c>
      <c r="BA46" s="50">
        <f t="shared" si="241"/>
        <v>575.7</v>
      </c>
      <c r="BB46" s="50">
        <f t="shared" si="241"/>
        <v>161.6</v>
      </c>
      <c r="BC46" s="50">
        <f t="shared" si="241"/>
        <v>328.6</v>
      </c>
      <c r="BD46" s="2">
        <f>SUM(AT46:BC46)</f>
        <v>5371.910000000001</v>
      </c>
      <c r="BE46" s="17">
        <v>8</v>
      </c>
      <c r="BF46" s="50">
        <f aca="true" t="shared" si="242" ref="BF46:BN46">SUM(BF76)</f>
        <v>163.79999999999998</v>
      </c>
      <c r="BG46" s="50">
        <f t="shared" si="242"/>
        <v>326.3</v>
      </c>
      <c r="BH46" s="50">
        <f t="shared" si="242"/>
        <v>568.7</v>
      </c>
      <c r="BI46" s="50">
        <f t="shared" si="242"/>
        <v>1136</v>
      </c>
      <c r="BJ46" s="50">
        <f t="shared" si="242"/>
        <v>758.7</v>
      </c>
      <c r="BK46" s="50">
        <f t="shared" si="242"/>
        <v>658.1</v>
      </c>
      <c r="BL46" s="50">
        <f t="shared" si="242"/>
        <v>611</v>
      </c>
      <c r="BM46" s="50">
        <f t="shared" si="242"/>
        <v>1097.2</v>
      </c>
      <c r="BN46" s="50">
        <f t="shared" si="242"/>
        <v>177.7</v>
      </c>
      <c r="BO46" s="2">
        <f>SUM(BF46:BN46)</f>
        <v>5497.5</v>
      </c>
      <c r="BP46" s="17">
        <v>8</v>
      </c>
      <c r="BQ46" s="50">
        <f aca="true" t="shared" si="243" ref="BQ46:BY46">SUM(BQ76)</f>
        <v>1034.1999999999998</v>
      </c>
      <c r="BR46" s="50">
        <f t="shared" si="243"/>
        <v>1069.3</v>
      </c>
      <c r="BS46" s="50">
        <f t="shared" si="243"/>
        <v>960.0999999999999</v>
      </c>
      <c r="BT46" s="50">
        <f t="shared" si="243"/>
        <v>316.05</v>
      </c>
      <c r="BU46" s="50">
        <f t="shared" si="243"/>
        <v>451.3</v>
      </c>
      <c r="BV46" s="50">
        <f t="shared" si="243"/>
        <v>511.25</v>
      </c>
      <c r="BW46" s="50">
        <f t="shared" si="243"/>
        <v>520.9</v>
      </c>
      <c r="BX46" s="50">
        <f t="shared" si="243"/>
        <v>991.5</v>
      </c>
      <c r="BY46" s="50">
        <f t="shared" si="243"/>
        <v>1099.1000000000001</v>
      </c>
      <c r="BZ46" s="2">
        <f>SUM(BQ46:BY46)</f>
        <v>6953.700000000001</v>
      </c>
      <c r="CA46" s="17">
        <v>8</v>
      </c>
      <c r="CB46" s="50">
        <f aca="true" t="shared" si="244" ref="CB46:CJ46">SUM(CB76)</f>
        <v>1929.8</v>
      </c>
      <c r="CC46" s="50">
        <f t="shared" si="244"/>
        <v>406.59999999999997</v>
      </c>
      <c r="CD46" s="50">
        <f t="shared" si="244"/>
        <v>170.3</v>
      </c>
      <c r="CE46" s="50">
        <f t="shared" si="244"/>
        <v>226.2</v>
      </c>
      <c r="CF46" s="50">
        <f t="shared" si="244"/>
        <v>235.7</v>
      </c>
      <c r="CG46" s="50">
        <f t="shared" si="244"/>
        <v>388.1</v>
      </c>
      <c r="CH46" s="50">
        <f t="shared" si="244"/>
        <v>191</v>
      </c>
      <c r="CI46" s="50">
        <f t="shared" si="244"/>
        <v>474.05</v>
      </c>
      <c r="CJ46" s="50">
        <f t="shared" si="244"/>
        <v>1491.37</v>
      </c>
      <c r="CK46" s="2">
        <f>SUM(CB46:CJ46)</f>
        <v>5513.12</v>
      </c>
      <c r="CL46" s="17">
        <v>8</v>
      </c>
      <c r="CM46" s="50">
        <f aca="true" t="shared" si="245" ref="CM46:CV46">SUM(CM76)</f>
        <v>1077.8</v>
      </c>
      <c r="CN46" s="50">
        <f t="shared" si="245"/>
        <v>1419.8000000000002</v>
      </c>
      <c r="CO46" s="50">
        <f t="shared" si="245"/>
        <v>211.9</v>
      </c>
      <c r="CP46" s="50">
        <f t="shared" si="245"/>
        <v>1044</v>
      </c>
      <c r="CQ46" s="50">
        <f t="shared" si="245"/>
        <v>969.73</v>
      </c>
      <c r="CR46" s="50">
        <f t="shared" si="245"/>
        <v>561.2</v>
      </c>
      <c r="CS46" s="50">
        <f t="shared" si="245"/>
        <v>676.5</v>
      </c>
      <c r="CT46" s="50">
        <f t="shared" si="245"/>
        <v>737.23</v>
      </c>
      <c r="CU46" s="50">
        <f t="shared" si="245"/>
        <v>917.23</v>
      </c>
      <c r="CV46" s="50">
        <f t="shared" si="245"/>
        <v>810.8000000000001</v>
      </c>
      <c r="CW46" s="2">
        <f>SUM(CM46:CV46)</f>
        <v>8426.189999999999</v>
      </c>
      <c r="CX46" s="17">
        <v>8</v>
      </c>
      <c r="CY46" s="50">
        <f aca="true" t="shared" si="246" ref="CY46:DG46">SUM(CY76)</f>
        <v>860.1</v>
      </c>
      <c r="CZ46" s="50">
        <f t="shared" si="246"/>
        <v>877.5</v>
      </c>
      <c r="DA46" s="50">
        <f t="shared" si="246"/>
        <v>1080.7</v>
      </c>
      <c r="DB46" s="50">
        <f t="shared" si="246"/>
        <v>973.5699999999999</v>
      </c>
      <c r="DC46" s="50">
        <f t="shared" si="246"/>
        <v>1056.7</v>
      </c>
      <c r="DD46" s="50">
        <f t="shared" si="246"/>
        <v>1195.8999999999999</v>
      </c>
      <c r="DE46" s="50">
        <f t="shared" si="246"/>
        <v>1463.8</v>
      </c>
      <c r="DF46" s="50">
        <f t="shared" si="246"/>
        <v>288.6</v>
      </c>
      <c r="DG46" s="50">
        <f t="shared" si="246"/>
        <v>801.7</v>
      </c>
      <c r="DH46" s="4">
        <f>SUM(CY46:DG46)</f>
        <v>8598.57</v>
      </c>
      <c r="DI46" s="17">
        <v>8</v>
      </c>
      <c r="DJ46" s="50">
        <f>SUM(DJ76)</f>
        <v>1956.9</v>
      </c>
      <c r="DK46" s="50">
        <f>SUM(DK76)</f>
        <v>1284.1999999999998</v>
      </c>
      <c r="DL46" s="2">
        <f>SUM(DJ46:DK46)</f>
        <v>3241.1</v>
      </c>
      <c r="DM46" s="5">
        <f>SUM(DL46,DH46,CW46,CK46,BZ46,BO46,BD46,AR46,AG46,U46,J46)</f>
        <v>57715.83</v>
      </c>
      <c r="DN46" s="5">
        <f>SUM(EA46,EL46,EX46,FJ46,FV46,GH46,GT46,HF46,HR46,ID46)</f>
        <v>10717.25</v>
      </c>
      <c r="DO46" s="6">
        <f>SUM(IN46)</f>
        <v>0</v>
      </c>
      <c r="DP46" s="7">
        <f>SUM(DM46:DO46)</f>
        <v>68433.08</v>
      </c>
      <c r="DQ46" s="1">
        <v>8</v>
      </c>
      <c r="DR46" s="50"/>
      <c r="DS46" s="50"/>
      <c r="DT46" s="50"/>
      <c r="DU46" s="50"/>
      <c r="DV46" s="50"/>
      <c r="DW46" s="50"/>
      <c r="DX46" s="50"/>
      <c r="DY46" s="50"/>
      <c r="DZ46" s="50"/>
      <c r="EA46" s="3">
        <f>SUM(DR46:DZ46)</f>
        <v>0</v>
      </c>
      <c r="EB46" s="1">
        <v>8</v>
      </c>
      <c r="EC46" s="50"/>
      <c r="ED46" s="50"/>
      <c r="EE46" s="50"/>
      <c r="EF46" s="50"/>
      <c r="EG46" s="50">
        <f>SUM(EG76)</f>
        <v>114.9</v>
      </c>
      <c r="EH46" s="50"/>
      <c r="EI46" s="50"/>
      <c r="EJ46" s="50"/>
      <c r="EK46" s="50"/>
      <c r="EL46" s="2">
        <f>SUM(EC46:EK46)</f>
        <v>114.9</v>
      </c>
      <c r="EM46" s="1">
        <v>8</v>
      </c>
      <c r="EN46" s="50"/>
      <c r="EO46" s="50"/>
      <c r="EP46" s="50">
        <f>SUM(EP76)</f>
        <v>270</v>
      </c>
      <c r="EQ46" s="50"/>
      <c r="ER46" s="50">
        <f>SUM(ER76)</f>
        <v>266.4</v>
      </c>
      <c r="ES46" s="32"/>
      <c r="ET46" s="50"/>
      <c r="EU46" s="50"/>
      <c r="EV46" s="50"/>
      <c r="EW46" s="50"/>
      <c r="EX46" s="2">
        <f>SUM(EN46:EW46)</f>
        <v>536.4</v>
      </c>
      <c r="EY46" s="1">
        <v>8</v>
      </c>
      <c r="EZ46" s="50">
        <f aca="true" t="shared" si="247" ref="EZ46:FI46">SUM(EZ76)</f>
        <v>215.5</v>
      </c>
      <c r="FA46" s="50">
        <f t="shared" si="247"/>
        <v>217.3</v>
      </c>
      <c r="FB46" s="50">
        <f t="shared" si="247"/>
        <v>216.2</v>
      </c>
      <c r="FC46" s="50">
        <f t="shared" si="247"/>
        <v>212.60000000000002</v>
      </c>
      <c r="FD46" s="50">
        <f t="shared" si="247"/>
        <v>221.5</v>
      </c>
      <c r="FE46" s="50">
        <f t="shared" si="247"/>
        <v>209.2</v>
      </c>
      <c r="FF46" s="50">
        <f t="shared" si="247"/>
        <v>220.8</v>
      </c>
      <c r="FG46" s="50">
        <f t="shared" si="247"/>
        <v>218.2</v>
      </c>
      <c r="FH46" s="50">
        <f t="shared" si="247"/>
        <v>157.4</v>
      </c>
      <c r="FI46" s="50">
        <f t="shared" si="247"/>
        <v>505</v>
      </c>
      <c r="FJ46" s="2">
        <f>SUM(EZ46:FI46)</f>
        <v>2393.7</v>
      </c>
      <c r="FK46" s="1">
        <v>8</v>
      </c>
      <c r="FL46" s="50">
        <f>SUM(FL76)</f>
        <v>287.5</v>
      </c>
      <c r="FM46" s="50">
        <f>SUM(FM76)</f>
        <v>434.2</v>
      </c>
      <c r="FN46" s="50"/>
      <c r="FO46" s="50"/>
      <c r="FP46" s="50"/>
      <c r="FQ46" s="50"/>
      <c r="FR46" s="50"/>
      <c r="FS46" s="50"/>
      <c r="FT46" s="50">
        <f>SUM(FT76)</f>
        <v>270.40000000000003</v>
      </c>
      <c r="FU46" s="50"/>
      <c r="FV46" s="2">
        <f>SUM(FL46:FU46)</f>
        <v>992.1000000000001</v>
      </c>
      <c r="FW46" s="1">
        <v>8</v>
      </c>
      <c r="FX46" s="50"/>
      <c r="FY46" s="50">
        <v>0</v>
      </c>
      <c r="FZ46" s="50">
        <v>0</v>
      </c>
      <c r="GA46" s="50">
        <f>SUM(GA76)</f>
        <v>315.3</v>
      </c>
      <c r="GB46" s="50">
        <f>SUM(GB76)</f>
        <v>307.5</v>
      </c>
      <c r="GC46" s="50">
        <f>SUM(GC76)</f>
        <v>202.54999999999998</v>
      </c>
      <c r="GD46" s="50">
        <f>SUM(GD76)</f>
        <v>273.3</v>
      </c>
      <c r="GE46" s="50"/>
      <c r="GF46" s="50"/>
      <c r="GG46" s="50"/>
      <c r="GH46" s="2">
        <f>SUM(FX46:GG46)</f>
        <v>1098.6499999999999</v>
      </c>
      <c r="GI46" s="1">
        <v>8</v>
      </c>
      <c r="GJ46" s="50"/>
      <c r="GK46" s="50"/>
      <c r="GL46" s="50"/>
      <c r="GM46" s="50"/>
      <c r="GN46" s="50"/>
      <c r="GO46" s="50"/>
      <c r="GP46" s="50"/>
      <c r="GQ46" s="50"/>
      <c r="GR46" s="50">
        <f>SUM(GR76)</f>
        <v>202.79999999999998</v>
      </c>
      <c r="GS46" s="50"/>
      <c r="GT46" s="2">
        <f>SUM(GJ46:GS46)</f>
        <v>202.79999999999998</v>
      </c>
      <c r="GU46" s="1">
        <v>8</v>
      </c>
      <c r="GV46" s="50"/>
      <c r="GW46" s="50"/>
      <c r="GX46" s="32"/>
      <c r="GY46" s="50"/>
      <c r="GZ46" s="50"/>
      <c r="HA46" s="50"/>
      <c r="HB46" s="50">
        <f>SUM(HB76)</f>
        <v>229.29999999999998</v>
      </c>
      <c r="HC46" s="50">
        <f>SUM(HC76)</f>
        <v>224.2</v>
      </c>
      <c r="HD46" s="50">
        <f>SUM(HD76)</f>
        <v>227.89999999999998</v>
      </c>
      <c r="HE46" s="50">
        <f>SUM(HE76)</f>
        <v>207.10000000000002</v>
      </c>
      <c r="HF46" s="2">
        <f>SUM(GV46:HE46)</f>
        <v>888.5</v>
      </c>
      <c r="HG46" s="1">
        <v>8</v>
      </c>
      <c r="HH46" s="50">
        <f>SUM(HH76)</f>
        <v>224.3</v>
      </c>
      <c r="HI46" s="50">
        <f>SUM(HI76)</f>
        <v>252</v>
      </c>
      <c r="HJ46" s="50">
        <f>SUM(HJ76)</f>
        <v>208.89999999999998</v>
      </c>
      <c r="HK46" s="50">
        <f>SUM(HK76)</f>
        <v>213</v>
      </c>
      <c r="HL46" s="50"/>
      <c r="HM46" s="50"/>
      <c r="HN46" s="50"/>
      <c r="HO46" s="50"/>
      <c r="HP46" s="50"/>
      <c r="HQ46" s="50"/>
      <c r="HR46" s="2">
        <f>SUM(HH46:HQ46)</f>
        <v>898.2</v>
      </c>
      <c r="HS46" s="1">
        <v>8</v>
      </c>
      <c r="HT46" s="50"/>
      <c r="HU46" s="50"/>
      <c r="HV46" s="50"/>
      <c r="HW46" s="50">
        <f aca="true" t="shared" si="248" ref="HW46:IB46">SUM(HW76)</f>
        <v>827.93</v>
      </c>
      <c r="HX46" s="50">
        <f t="shared" si="248"/>
        <v>788.4</v>
      </c>
      <c r="HY46" s="50">
        <f t="shared" si="248"/>
        <v>416.3</v>
      </c>
      <c r="HZ46" s="50">
        <f t="shared" si="248"/>
        <v>122</v>
      </c>
      <c r="IA46" s="50">
        <f t="shared" si="248"/>
        <v>977.77</v>
      </c>
      <c r="IB46" s="50">
        <f t="shared" si="248"/>
        <v>459.6</v>
      </c>
      <c r="IC46" s="32"/>
      <c r="ID46" s="2">
        <f>SUM(HT46:IC46)</f>
        <v>3592</v>
      </c>
      <c r="IE46" s="1">
        <v>8</v>
      </c>
      <c r="IF46" s="50"/>
      <c r="IG46" s="50"/>
      <c r="IH46" s="50"/>
      <c r="II46" s="50"/>
      <c r="IJ46" s="50"/>
      <c r="IK46" s="50"/>
      <c r="IL46" s="50"/>
      <c r="IM46" s="50"/>
      <c r="IN46" s="2">
        <f>SUM(IF46:IM46)</f>
        <v>0</v>
      </c>
    </row>
    <row r="47" spans="1:248" s="39" customFormat="1" ht="31.5" customHeight="1">
      <c r="A47" s="101"/>
      <c r="B47" s="101"/>
      <c r="C47" s="101"/>
      <c r="D47" s="101"/>
      <c r="E47" s="101"/>
      <c r="F47" s="102"/>
      <c r="G47" s="102"/>
      <c r="H47" s="102"/>
      <c r="I47" s="102"/>
      <c r="J47" s="103"/>
      <c r="K47" s="101"/>
      <c r="L47" s="102"/>
      <c r="M47" s="102"/>
      <c r="N47" s="102"/>
      <c r="O47" s="102"/>
      <c r="P47" s="102"/>
      <c r="Q47" s="102"/>
      <c r="R47" s="102"/>
      <c r="S47" s="102"/>
      <c r="T47" s="102"/>
      <c r="U47" s="103"/>
      <c r="V47" s="101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  <c r="AH47" s="104"/>
      <c r="AI47" s="102"/>
      <c r="AJ47" s="102"/>
      <c r="AK47" s="102"/>
      <c r="AL47" s="102"/>
      <c r="AM47" s="102"/>
      <c r="AN47" s="102"/>
      <c r="AO47" s="102"/>
      <c r="AP47" s="102"/>
      <c r="AQ47" s="102"/>
      <c r="AR47" s="105"/>
      <c r="AS47" s="104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3"/>
      <c r="BE47" s="104"/>
      <c r="BF47" s="102"/>
      <c r="BG47" s="102"/>
      <c r="BH47" s="102"/>
      <c r="BI47" s="102"/>
      <c r="BJ47" s="102"/>
      <c r="BK47" s="102"/>
      <c r="BL47" s="102"/>
      <c r="BM47" s="102"/>
      <c r="BN47" s="102"/>
      <c r="BO47" s="103"/>
      <c r="BP47" s="104"/>
      <c r="BQ47" s="102"/>
      <c r="BR47" s="102"/>
      <c r="BS47" s="102"/>
      <c r="BT47" s="102"/>
      <c r="BU47" s="102"/>
      <c r="BV47" s="102"/>
      <c r="BW47" s="102"/>
      <c r="BX47" s="102"/>
      <c r="BY47" s="102"/>
      <c r="BZ47" s="103"/>
      <c r="CA47" s="104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104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3"/>
      <c r="CX47" s="104"/>
      <c r="CY47" s="102"/>
      <c r="CZ47" s="102"/>
      <c r="DA47" s="102"/>
      <c r="DB47" s="102"/>
      <c r="DC47" s="102"/>
      <c r="DD47" s="102"/>
      <c r="DE47" s="102"/>
      <c r="DF47" s="102"/>
      <c r="DG47" s="102"/>
      <c r="DH47" s="106"/>
      <c r="DI47" s="104"/>
      <c r="DJ47" s="102"/>
      <c r="DK47" s="102"/>
      <c r="DL47" s="103"/>
      <c r="DM47" s="107"/>
      <c r="DN47" s="107"/>
      <c r="DO47" s="108"/>
      <c r="DP47" s="109"/>
      <c r="DQ47" s="101"/>
      <c r="DR47" s="102"/>
      <c r="DS47" s="102"/>
      <c r="DT47" s="102"/>
      <c r="DU47" s="102"/>
      <c r="DV47" s="102"/>
      <c r="DW47" s="102"/>
      <c r="DX47" s="102"/>
      <c r="DY47" s="102"/>
      <c r="DZ47" s="102"/>
      <c r="EA47" s="105"/>
      <c r="EB47" s="101"/>
      <c r="EC47" s="102"/>
      <c r="ED47" s="102"/>
      <c r="EE47" s="102"/>
      <c r="EF47" s="102"/>
      <c r="EG47" s="102"/>
      <c r="EH47" s="102"/>
      <c r="EI47" s="102"/>
      <c r="EJ47" s="102"/>
      <c r="EK47" s="102"/>
      <c r="EL47" s="103"/>
      <c r="EM47" s="101"/>
      <c r="EN47" s="102"/>
      <c r="EO47" s="102"/>
      <c r="EP47" s="102"/>
      <c r="EQ47" s="102"/>
      <c r="ER47" s="102"/>
      <c r="ES47" s="9"/>
      <c r="ET47" s="102"/>
      <c r="EU47" s="102"/>
      <c r="EV47" s="102"/>
      <c r="EW47" s="102"/>
      <c r="EX47" s="103"/>
      <c r="EY47" s="101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3"/>
      <c r="FK47" s="101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3"/>
      <c r="FW47" s="101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3"/>
      <c r="GI47" s="101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3"/>
      <c r="GU47" s="101"/>
      <c r="GV47" s="102"/>
      <c r="GW47" s="102"/>
      <c r="GX47" s="9"/>
      <c r="GY47" s="102"/>
      <c r="GZ47" s="102"/>
      <c r="HA47" s="102"/>
      <c r="HB47" s="102"/>
      <c r="HC47" s="102"/>
      <c r="HD47" s="102"/>
      <c r="HE47" s="102"/>
      <c r="HF47" s="103"/>
      <c r="HG47" s="101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3"/>
      <c r="HS47" s="101"/>
      <c r="HT47" s="102"/>
      <c r="HU47" s="102"/>
      <c r="HV47" s="102"/>
      <c r="HW47" s="102"/>
      <c r="HX47" s="102"/>
      <c r="HY47" s="102"/>
      <c r="HZ47" s="102"/>
      <c r="IA47" s="102"/>
      <c r="IB47" s="102"/>
      <c r="IC47" s="9"/>
      <c r="ID47" s="103"/>
      <c r="IE47" s="101"/>
      <c r="IF47" s="102"/>
      <c r="IG47" s="102"/>
      <c r="IH47" s="102"/>
      <c r="II47" s="102"/>
      <c r="IJ47" s="102"/>
      <c r="IK47" s="102"/>
      <c r="IL47" s="102"/>
      <c r="IM47" s="102"/>
      <c r="IN47" s="103"/>
    </row>
    <row r="48" spans="1:248" s="39" customFormat="1" ht="18.75" customHeight="1">
      <c r="A48" s="121" t="s">
        <v>213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 t="s">
        <v>213</v>
      </c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 t="s">
        <v>213</v>
      </c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03"/>
      <c r="AH48" s="121" t="s">
        <v>213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 t="s">
        <v>213</v>
      </c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03"/>
      <c r="BE48" s="121" t="s">
        <v>213</v>
      </c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 t="s">
        <v>213</v>
      </c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 t="s">
        <v>213</v>
      </c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 t="s">
        <v>213</v>
      </c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03"/>
      <c r="CX48" s="121" t="s">
        <v>213</v>
      </c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 t="s">
        <v>213</v>
      </c>
      <c r="DJ48" s="121"/>
      <c r="DK48" s="121"/>
      <c r="DL48" s="121"/>
      <c r="DM48" s="121"/>
      <c r="DN48" s="121"/>
      <c r="DO48" s="121"/>
      <c r="DP48" s="121"/>
      <c r="DQ48" s="121" t="s">
        <v>213</v>
      </c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 t="s">
        <v>213</v>
      </c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 t="s">
        <v>213</v>
      </c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 t="s">
        <v>213</v>
      </c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 t="s">
        <v>213</v>
      </c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 t="s">
        <v>213</v>
      </c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 t="s">
        <v>213</v>
      </c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 t="s">
        <v>213</v>
      </c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 t="s">
        <v>213</v>
      </c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 t="s">
        <v>213</v>
      </c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 t="s">
        <v>213</v>
      </c>
      <c r="IF48" s="121"/>
      <c r="IG48" s="121"/>
      <c r="IH48" s="121"/>
      <c r="II48" s="121"/>
      <c r="IJ48" s="121"/>
      <c r="IK48" s="121"/>
      <c r="IL48" s="121"/>
      <c r="IM48" s="121"/>
      <c r="IN48" s="121"/>
    </row>
    <row r="49" spans="1:248" s="39" customFormat="1" ht="31.5" customHeight="1">
      <c r="A49" s="122" t="s">
        <v>214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 t="s">
        <v>214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 t="s">
        <v>214</v>
      </c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 t="s">
        <v>214</v>
      </c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 t="s">
        <v>214</v>
      </c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 t="s">
        <v>214</v>
      </c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 t="s">
        <v>214</v>
      </c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 t="s">
        <v>214</v>
      </c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 t="s">
        <v>214</v>
      </c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 t="s">
        <v>214</v>
      </c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 t="s">
        <v>214</v>
      </c>
      <c r="DJ49" s="122"/>
      <c r="DK49" s="122"/>
      <c r="DL49" s="122"/>
      <c r="DM49" s="122"/>
      <c r="DN49" s="122"/>
      <c r="DO49" s="122"/>
      <c r="DP49" s="122"/>
      <c r="DQ49" s="122" t="s">
        <v>214</v>
      </c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 t="s">
        <v>214</v>
      </c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 t="s">
        <v>214</v>
      </c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 t="s">
        <v>214</v>
      </c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 t="s">
        <v>214</v>
      </c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 t="s">
        <v>214</v>
      </c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 t="s">
        <v>214</v>
      </c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 t="s">
        <v>214</v>
      </c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 t="s">
        <v>214</v>
      </c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 t="s">
        <v>214</v>
      </c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 t="s">
        <v>214</v>
      </c>
      <c r="IF49" s="122"/>
      <c r="IG49" s="122"/>
      <c r="IH49" s="122"/>
      <c r="II49" s="122"/>
      <c r="IJ49" s="122"/>
      <c r="IK49" s="122"/>
      <c r="IL49" s="122"/>
      <c r="IM49" s="122"/>
      <c r="IN49" s="122"/>
    </row>
    <row r="50" spans="1:248" s="39" customFormat="1" ht="24.75" customHeight="1">
      <c r="A50" s="122" t="s">
        <v>215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 t="s">
        <v>215</v>
      </c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 t="s">
        <v>215</v>
      </c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 t="s">
        <v>215</v>
      </c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 t="s">
        <v>215</v>
      </c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 t="s">
        <v>215</v>
      </c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 t="s">
        <v>215</v>
      </c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 t="s">
        <v>215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 t="s">
        <v>215</v>
      </c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 t="s">
        <v>215</v>
      </c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4" t="s">
        <v>215</v>
      </c>
      <c r="DJ50" s="124"/>
      <c r="DK50" s="124"/>
      <c r="DL50" s="124"/>
      <c r="DM50" s="124"/>
      <c r="DN50" s="124"/>
      <c r="DO50" s="124"/>
      <c r="DP50" s="124"/>
      <c r="DQ50" s="122" t="s">
        <v>215</v>
      </c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 t="s">
        <v>215</v>
      </c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 t="s">
        <v>215</v>
      </c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 t="s">
        <v>215</v>
      </c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 t="s">
        <v>215</v>
      </c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 t="s">
        <v>215</v>
      </c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 t="s">
        <v>215</v>
      </c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 t="s">
        <v>215</v>
      </c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 t="s">
        <v>215</v>
      </c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 t="s">
        <v>215</v>
      </c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3" t="s">
        <v>215</v>
      </c>
      <c r="IF50" s="123"/>
      <c r="IG50" s="123"/>
      <c r="IH50" s="123"/>
      <c r="II50" s="123"/>
      <c r="IJ50" s="123"/>
      <c r="IK50" s="123"/>
      <c r="IL50" s="123"/>
      <c r="IM50" s="123"/>
      <c r="IN50" s="123"/>
    </row>
    <row r="51" spans="1:248" s="39" customFormat="1" ht="18.75" customHeight="1">
      <c r="A51" s="124" t="s">
        <v>216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 t="s">
        <v>216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 t="s">
        <v>216</v>
      </c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 t="s">
        <v>216</v>
      </c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 t="s">
        <v>216</v>
      </c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 t="s">
        <v>216</v>
      </c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 t="s">
        <v>216</v>
      </c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 t="s">
        <v>216</v>
      </c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 t="s">
        <v>216</v>
      </c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 t="s">
        <v>216</v>
      </c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 t="s">
        <v>216</v>
      </c>
      <c r="DJ51" s="124"/>
      <c r="DK51" s="124"/>
      <c r="DL51" s="124"/>
      <c r="DM51" s="124"/>
      <c r="DN51" s="124"/>
      <c r="DO51" s="124"/>
      <c r="DP51" s="124"/>
      <c r="DQ51" s="124" t="s">
        <v>216</v>
      </c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 t="s">
        <v>216</v>
      </c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 t="s">
        <v>216</v>
      </c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 t="s">
        <v>216</v>
      </c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 t="s">
        <v>216</v>
      </c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 t="s">
        <v>216</v>
      </c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 t="s">
        <v>216</v>
      </c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 t="s">
        <v>216</v>
      </c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 t="s">
        <v>216</v>
      </c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 t="s">
        <v>216</v>
      </c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 t="s">
        <v>216</v>
      </c>
      <c r="IF51" s="124"/>
      <c r="IG51" s="124"/>
      <c r="IH51" s="124"/>
      <c r="II51" s="124"/>
      <c r="IJ51" s="124"/>
      <c r="IK51" s="124"/>
      <c r="IL51" s="124"/>
      <c r="IM51" s="124"/>
      <c r="IN51" s="124"/>
    </row>
    <row r="52" spans="1:248" s="39" customFormat="1" ht="57" customHeight="1">
      <c r="A52" s="125" t="s">
        <v>219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5" t="s">
        <v>219</v>
      </c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 t="s">
        <v>219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 t="s">
        <v>219</v>
      </c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 t="s">
        <v>219</v>
      </c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 t="s">
        <v>219</v>
      </c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 t="s">
        <v>219</v>
      </c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 t="s">
        <v>219</v>
      </c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 t="s">
        <v>219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 t="s">
        <v>219</v>
      </c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 t="s">
        <v>219</v>
      </c>
      <c r="DJ52" s="120"/>
      <c r="DK52" s="120"/>
      <c r="DL52" s="120"/>
      <c r="DM52" s="120"/>
      <c r="DN52" s="120"/>
      <c r="DO52" s="120"/>
      <c r="DP52" s="120"/>
      <c r="DQ52" s="125" t="s">
        <v>219</v>
      </c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 t="s">
        <v>219</v>
      </c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 t="s">
        <v>219</v>
      </c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 t="s">
        <v>219</v>
      </c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 t="s">
        <v>219</v>
      </c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 t="s">
        <v>219</v>
      </c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 t="s">
        <v>219</v>
      </c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 t="s">
        <v>219</v>
      </c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 t="s">
        <v>219</v>
      </c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 t="s">
        <v>219</v>
      </c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 t="s">
        <v>219</v>
      </c>
      <c r="IF52" s="125"/>
      <c r="IG52" s="125"/>
      <c r="IH52" s="125"/>
      <c r="II52" s="125"/>
      <c r="IJ52" s="125"/>
      <c r="IK52" s="125"/>
      <c r="IL52" s="125"/>
      <c r="IM52" s="125"/>
      <c r="IN52" s="125"/>
    </row>
    <row r="53" spans="1:248" s="39" customFormat="1" ht="18.75" customHeight="1">
      <c r="A53" s="124" t="s">
        <v>217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 t="s">
        <v>217</v>
      </c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 t="s">
        <v>217</v>
      </c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 t="s">
        <v>217</v>
      </c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 t="s">
        <v>217</v>
      </c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 t="s">
        <v>217</v>
      </c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 t="s">
        <v>217</v>
      </c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 t="s">
        <v>217</v>
      </c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 t="s">
        <v>217</v>
      </c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 t="s">
        <v>217</v>
      </c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 t="s">
        <v>217</v>
      </c>
      <c r="DJ53" s="124"/>
      <c r="DK53" s="124"/>
      <c r="DL53" s="124"/>
      <c r="DM53" s="124"/>
      <c r="DN53" s="124"/>
      <c r="DO53" s="124"/>
      <c r="DP53" s="124"/>
      <c r="DQ53" s="124" t="s">
        <v>217</v>
      </c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 t="s">
        <v>217</v>
      </c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 t="s">
        <v>217</v>
      </c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 t="s">
        <v>217</v>
      </c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 t="s">
        <v>217</v>
      </c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 t="s">
        <v>217</v>
      </c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 t="s">
        <v>217</v>
      </c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 t="s">
        <v>217</v>
      </c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 t="s">
        <v>217</v>
      </c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 t="s">
        <v>217</v>
      </c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 t="s">
        <v>217</v>
      </c>
      <c r="IF53" s="124"/>
      <c r="IG53" s="124"/>
      <c r="IH53" s="124"/>
      <c r="II53" s="124"/>
      <c r="IJ53" s="124"/>
      <c r="IK53" s="124"/>
      <c r="IL53" s="124"/>
      <c r="IM53" s="124"/>
      <c r="IN53" s="124"/>
    </row>
    <row r="54" spans="1:248" s="39" customFormat="1" ht="31.5" customHeight="1">
      <c r="A54" s="119" t="s">
        <v>220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19" t="s">
        <v>220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 t="s">
        <v>220</v>
      </c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 t="s">
        <v>220</v>
      </c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 t="s">
        <v>220</v>
      </c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 t="s">
        <v>220</v>
      </c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 t="s">
        <v>220</v>
      </c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 t="s">
        <v>220</v>
      </c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 t="s">
        <v>220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 t="s">
        <v>220</v>
      </c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 t="s">
        <v>223</v>
      </c>
      <c r="DJ54" s="124"/>
      <c r="DK54" s="124"/>
      <c r="DL54" s="124"/>
      <c r="DM54" s="124"/>
      <c r="DN54" s="124"/>
      <c r="DO54" s="124"/>
      <c r="DP54" s="124"/>
      <c r="DQ54" s="119" t="s">
        <v>220</v>
      </c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 t="s">
        <v>220</v>
      </c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 t="s">
        <v>220</v>
      </c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 t="s">
        <v>220</v>
      </c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 t="s">
        <v>220</v>
      </c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 t="s">
        <v>220</v>
      </c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 t="s">
        <v>220</v>
      </c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 t="s">
        <v>220</v>
      </c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 t="s">
        <v>220</v>
      </c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 t="s">
        <v>220</v>
      </c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 t="s">
        <v>223</v>
      </c>
      <c r="IF54" s="119"/>
      <c r="IG54" s="119"/>
      <c r="IH54" s="119"/>
      <c r="II54" s="119"/>
      <c r="IJ54" s="119"/>
      <c r="IK54" s="119"/>
      <c r="IL54" s="119"/>
      <c r="IM54" s="119"/>
      <c r="IN54" s="119"/>
    </row>
    <row r="55" spans="1:248" s="39" customFormat="1" ht="31.5" customHeight="1">
      <c r="A55" s="119" t="s">
        <v>221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19" t="s">
        <v>221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 t="s">
        <v>221</v>
      </c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 t="s">
        <v>221</v>
      </c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 t="s">
        <v>221</v>
      </c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 t="s">
        <v>221</v>
      </c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 t="s">
        <v>221</v>
      </c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 t="s">
        <v>221</v>
      </c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 t="s">
        <v>221</v>
      </c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 t="s">
        <v>221</v>
      </c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 t="s">
        <v>224</v>
      </c>
      <c r="DJ55" s="124"/>
      <c r="DK55" s="124"/>
      <c r="DL55" s="124"/>
      <c r="DM55" s="124"/>
      <c r="DN55" s="124"/>
      <c r="DO55" s="124"/>
      <c r="DP55" s="124"/>
      <c r="DQ55" s="119" t="s">
        <v>221</v>
      </c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 t="s">
        <v>221</v>
      </c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 t="s">
        <v>221</v>
      </c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 t="s">
        <v>221</v>
      </c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 t="s">
        <v>221</v>
      </c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 t="s">
        <v>221</v>
      </c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 t="s">
        <v>221</v>
      </c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 t="s">
        <v>221</v>
      </c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 t="s">
        <v>221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 t="s">
        <v>221</v>
      </c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 t="s">
        <v>224</v>
      </c>
      <c r="IF55" s="119"/>
      <c r="IG55" s="119"/>
      <c r="IH55" s="119"/>
      <c r="II55" s="119"/>
      <c r="IJ55" s="119"/>
      <c r="IK55" s="119"/>
      <c r="IL55" s="119"/>
      <c r="IM55" s="119"/>
      <c r="IN55" s="119"/>
    </row>
    <row r="56" spans="1:248" s="39" customFormat="1" ht="31.5" customHeight="1">
      <c r="A56" s="119" t="s">
        <v>222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19" t="s">
        <v>222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 t="s">
        <v>222</v>
      </c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 t="s">
        <v>222</v>
      </c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 t="s">
        <v>222</v>
      </c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 t="s">
        <v>222</v>
      </c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 t="s">
        <v>222</v>
      </c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 t="s">
        <v>222</v>
      </c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 t="s">
        <v>222</v>
      </c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 t="s">
        <v>222</v>
      </c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 t="s">
        <v>225</v>
      </c>
      <c r="DJ56" s="124"/>
      <c r="DK56" s="124"/>
      <c r="DL56" s="124"/>
      <c r="DM56" s="124"/>
      <c r="DN56" s="124"/>
      <c r="DO56" s="124"/>
      <c r="DP56" s="124"/>
      <c r="DQ56" s="119" t="s">
        <v>222</v>
      </c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 t="s">
        <v>222</v>
      </c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 t="s">
        <v>222</v>
      </c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 t="s">
        <v>222</v>
      </c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 t="s">
        <v>222</v>
      </c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 t="s">
        <v>222</v>
      </c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 t="s">
        <v>222</v>
      </c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 t="s">
        <v>222</v>
      </c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 t="s">
        <v>222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 t="s">
        <v>222</v>
      </c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 t="s">
        <v>225</v>
      </c>
      <c r="IF56" s="119"/>
      <c r="IG56" s="119"/>
      <c r="IH56" s="119"/>
      <c r="II56" s="119"/>
      <c r="IJ56" s="119"/>
      <c r="IK56" s="119"/>
      <c r="IL56" s="119"/>
      <c r="IM56" s="119"/>
      <c r="IN56" s="119"/>
    </row>
    <row r="57" spans="1:248" s="39" customFormat="1" ht="18.75" customHeight="1">
      <c r="A57" s="101"/>
      <c r="B57" s="101"/>
      <c r="C57" s="101"/>
      <c r="D57" s="101"/>
      <c r="E57" s="101"/>
      <c r="F57" s="102"/>
      <c r="G57" s="102"/>
      <c r="H57" s="102"/>
      <c r="I57" s="102"/>
      <c r="J57" s="103"/>
      <c r="K57" s="101"/>
      <c r="L57" s="101"/>
      <c r="M57" s="101"/>
      <c r="N57" s="101"/>
      <c r="O57" s="101"/>
      <c r="P57" s="102"/>
      <c r="Q57" s="102"/>
      <c r="R57" s="102"/>
      <c r="S57" s="102"/>
      <c r="T57" s="103"/>
      <c r="U57" s="103"/>
      <c r="V57" s="101"/>
      <c r="W57" s="101"/>
      <c r="X57" s="101"/>
      <c r="Y57" s="101"/>
      <c r="Z57" s="101"/>
      <c r="AA57" s="102"/>
      <c r="AB57" s="102"/>
      <c r="AC57" s="102"/>
      <c r="AD57" s="102"/>
      <c r="AE57" s="103"/>
      <c r="AF57" s="103"/>
      <c r="AG57" s="103"/>
      <c r="AH57" s="101"/>
      <c r="AI57" s="101"/>
      <c r="AJ57" s="101"/>
      <c r="AK57" s="101"/>
      <c r="AL57" s="101"/>
      <c r="AM57" s="102"/>
      <c r="AN57" s="102"/>
      <c r="AO57" s="102"/>
      <c r="AP57" s="102"/>
      <c r="AQ57" s="103"/>
      <c r="AR57" s="103"/>
      <c r="AS57" s="101"/>
      <c r="AT57" s="101"/>
      <c r="AU57" s="101"/>
      <c r="AV57" s="101"/>
      <c r="AW57" s="101"/>
      <c r="AX57" s="102"/>
      <c r="AY57" s="102"/>
      <c r="AZ57" s="102"/>
      <c r="BA57" s="102"/>
      <c r="BB57" s="103"/>
      <c r="BC57" s="103"/>
      <c r="BD57" s="103"/>
      <c r="BE57" s="101"/>
      <c r="BF57" s="101"/>
      <c r="BG57" s="101"/>
      <c r="BH57" s="101"/>
      <c r="BI57" s="101"/>
      <c r="BJ57" s="102"/>
      <c r="BK57" s="102"/>
      <c r="BL57" s="102"/>
      <c r="BM57" s="102"/>
      <c r="BN57" s="103"/>
      <c r="BO57" s="103"/>
      <c r="BP57" s="101"/>
      <c r="BQ57" s="101"/>
      <c r="BR57" s="101"/>
      <c r="BS57" s="101"/>
      <c r="BT57" s="101"/>
      <c r="BU57" s="102"/>
      <c r="BV57" s="102"/>
      <c r="BW57" s="102"/>
      <c r="BX57" s="102"/>
      <c r="BY57" s="103"/>
      <c r="BZ57" s="103"/>
      <c r="CA57" s="101"/>
      <c r="CB57" s="101"/>
      <c r="CC57" s="101"/>
      <c r="CD57" s="101"/>
      <c r="CE57" s="101"/>
      <c r="CF57" s="102"/>
      <c r="CG57" s="102"/>
      <c r="CH57" s="102"/>
      <c r="CI57" s="102"/>
      <c r="CJ57" s="103"/>
      <c r="CK57" s="103"/>
      <c r="CL57" s="101"/>
      <c r="CM57" s="101"/>
      <c r="CN57" s="101"/>
      <c r="CO57" s="101"/>
      <c r="CP57" s="101"/>
      <c r="CQ57" s="102"/>
      <c r="CR57" s="102"/>
      <c r="CS57" s="102"/>
      <c r="CT57" s="102"/>
      <c r="CU57" s="103"/>
      <c r="CV57" s="103"/>
      <c r="CW57" s="103"/>
      <c r="CX57" s="101"/>
      <c r="CY57" s="101"/>
      <c r="CZ57" s="101"/>
      <c r="DA57" s="101"/>
      <c r="DB57" s="101"/>
      <c r="DC57" s="102"/>
      <c r="DD57" s="102"/>
      <c r="DE57" s="102"/>
      <c r="DF57" s="102"/>
      <c r="DG57" s="103"/>
      <c r="DH57" s="103"/>
      <c r="DI57" s="101"/>
      <c r="DJ57" s="102"/>
      <c r="DK57" s="102"/>
      <c r="DL57" s="103"/>
      <c r="DM57" s="107"/>
      <c r="DN57" s="107"/>
      <c r="DO57" s="108"/>
      <c r="DP57" s="109"/>
      <c r="DQ57" s="101"/>
      <c r="DR57" s="101"/>
      <c r="DS57" s="101"/>
      <c r="DT57" s="101"/>
      <c r="DU57" s="101"/>
      <c r="DV57" s="102"/>
      <c r="DW57" s="102"/>
      <c r="DX57" s="102"/>
      <c r="DY57" s="102"/>
      <c r="DZ57" s="103"/>
      <c r="EA57" s="103"/>
      <c r="EB57" s="101"/>
      <c r="EC57" s="101"/>
      <c r="ED57" s="101"/>
      <c r="EE57" s="101"/>
      <c r="EF57" s="101"/>
      <c r="EG57" s="102"/>
      <c r="EH57" s="102"/>
      <c r="EI57" s="102"/>
      <c r="EJ57" s="102"/>
      <c r="EK57" s="103"/>
      <c r="EL57" s="103"/>
      <c r="EM57" s="101"/>
      <c r="EN57" s="101"/>
      <c r="EO57" s="101"/>
      <c r="EP57" s="101"/>
      <c r="EQ57" s="101"/>
      <c r="ER57" s="102"/>
      <c r="ES57" s="102"/>
      <c r="ET57" s="102"/>
      <c r="EU57" s="102"/>
      <c r="EV57" s="103"/>
      <c r="EW57" s="103"/>
      <c r="EX57" s="103"/>
      <c r="EY57" s="101"/>
      <c r="EZ57" s="101"/>
      <c r="FA57" s="101"/>
      <c r="FB57" s="101"/>
      <c r="FC57" s="101"/>
      <c r="FD57" s="102"/>
      <c r="FE57" s="102"/>
      <c r="FF57" s="102"/>
      <c r="FG57" s="102"/>
      <c r="FH57" s="103"/>
      <c r="FI57" s="103"/>
      <c r="FJ57" s="103"/>
      <c r="FK57" s="101"/>
      <c r="FL57" s="101"/>
      <c r="FM57" s="101"/>
      <c r="FN57" s="101"/>
      <c r="FO57" s="101"/>
      <c r="FP57" s="102"/>
      <c r="FQ57" s="102"/>
      <c r="FR57" s="102"/>
      <c r="FS57" s="102"/>
      <c r="FT57" s="103"/>
      <c r="FU57" s="103"/>
      <c r="FV57" s="103"/>
      <c r="FW57" s="101"/>
      <c r="FX57" s="101"/>
      <c r="FY57" s="101"/>
      <c r="FZ57" s="101"/>
      <c r="GA57" s="101"/>
      <c r="GB57" s="102"/>
      <c r="GC57" s="102"/>
      <c r="GD57" s="102"/>
      <c r="GE57" s="102"/>
      <c r="GF57" s="103"/>
      <c r="GG57" s="103"/>
      <c r="GH57" s="103"/>
      <c r="GI57" s="101"/>
      <c r="GJ57" s="101"/>
      <c r="GK57" s="101"/>
      <c r="GL57" s="101"/>
      <c r="GM57" s="101"/>
      <c r="GN57" s="102"/>
      <c r="GO57" s="102"/>
      <c r="GP57" s="102"/>
      <c r="GQ57" s="102"/>
      <c r="GR57" s="103"/>
      <c r="GS57" s="103"/>
      <c r="GT57" s="103"/>
      <c r="GU57" s="101"/>
      <c r="GV57" s="101"/>
      <c r="GW57" s="101"/>
      <c r="GX57" s="101"/>
      <c r="GY57" s="101"/>
      <c r="GZ57" s="102"/>
      <c r="HA57" s="102"/>
      <c r="HB57" s="102"/>
      <c r="HC57" s="102"/>
      <c r="HD57" s="103"/>
      <c r="HE57" s="103"/>
      <c r="HF57" s="103"/>
      <c r="HG57" s="101"/>
      <c r="HH57" s="101"/>
      <c r="HI57" s="101"/>
      <c r="HJ57" s="101"/>
      <c r="HK57" s="101"/>
      <c r="HL57" s="102"/>
      <c r="HM57" s="102"/>
      <c r="HN57" s="102"/>
      <c r="HO57" s="102"/>
      <c r="HP57" s="103"/>
      <c r="HQ57" s="103"/>
      <c r="HR57" s="103"/>
      <c r="HS57" s="101"/>
      <c r="HT57" s="101"/>
      <c r="HU57" s="101"/>
      <c r="HV57" s="101"/>
      <c r="HW57" s="101"/>
      <c r="HX57" s="102"/>
      <c r="HY57" s="102"/>
      <c r="HZ57" s="102"/>
      <c r="IA57" s="102"/>
      <c r="IB57" s="103"/>
      <c r="IC57" s="103"/>
      <c r="ID57" s="103"/>
      <c r="IE57" s="101"/>
      <c r="IF57" s="102"/>
      <c r="IG57" s="102"/>
      <c r="IH57" s="103"/>
      <c r="II57" s="107"/>
      <c r="IJ57" s="107"/>
      <c r="IK57" s="108"/>
      <c r="IL57" s="109"/>
      <c r="IM57" s="102"/>
      <c r="IN57" s="103"/>
    </row>
    <row r="58" spans="1:248" s="39" customFormat="1" ht="146.25" customHeight="1">
      <c r="A58" s="120" t="s">
        <v>218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0" t="s">
        <v>218</v>
      </c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 t="s">
        <v>218</v>
      </c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 t="s">
        <v>218</v>
      </c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 t="s">
        <v>218</v>
      </c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 t="s">
        <v>218</v>
      </c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 t="s">
        <v>218</v>
      </c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 t="s">
        <v>218</v>
      </c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 t="s">
        <v>218</v>
      </c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 t="s">
        <v>218</v>
      </c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 t="s">
        <v>218</v>
      </c>
      <c r="DJ58" s="120"/>
      <c r="DK58" s="120"/>
      <c r="DL58" s="120"/>
      <c r="DM58" s="120"/>
      <c r="DN58" s="120"/>
      <c r="DO58" s="120"/>
      <c r="DP58" s="120"/>
      <c r="DQ58" s="120" t="s">
        <v>218</v>
      </c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 t="s">
        <v>218</v>
      </c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 t="s">
        <v>218</v>
      </c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 t="s">
        <v>218</v>
      </c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 t="s">
        <v>218</v>
      </c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 t="s">
        <v>218</v>
      </c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 t="s">
        <v>218</v>
      </c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 t="s">
        <v>218</v>
      </c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 t="s">
        <v>218</v>
      </c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 t="s">
        <v>218</v>
      </c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 t="s">
        <v>218</v>
      </c>
      <c r="IF58" s="120"/>
      <c r="IG58" s="120"/>
      <c r="IH58" s="120"/>
      <c r="II58" s="120"/>
      <c r="IJ58" s="120"/>
      <c r="IK58" s="120"/>
      <c r="IL58" s="120"/>
      <c r="IM58" s="120"/>
      <c r="IN58" s="120"/>
    </row>
    <row r="59" spans="1:248" s="39" customFormat="1" ht="31.5" customHeight="1">
      <c r="A59" s="101"/>
      <c r="B59" s="101"/>
      <c r="C59" s="101"/>
      <c r="D59" s="101"/>
      <c r="E59" s="101"/>
      <c r="F59" s="102"/>
      <c r="G59" s="102"/>
      <c r="H59" s="102"/>
      <c r="I59" s="102"/>
      <c r="J59" s="103"/>
      <c r="K59" s="101"/>
      <c r="L59" s="102"/>
      <c r="M59" s="102"/>
      <c r="N59" s="102"/>
      <c r="O59" s="102"/>
      <c r="P59" s="102"/>
      <c r="Q59" s="102"/>
      <c r="R59" s="102"/>
      <c r="S59" s="102"/>
      <c r="T59" s="102"/>
      <c r="U59" s="103"/>
      <c r="V59" s="101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3"/>
      <c r="AH59" s="104"/>
      <c r="AI59" s="102"/>
      <c r="AJ59" s="102"/>
      <c r="AK59" s="102"/>
      <c r="AL59" s="102"/>
      <c r="AM59" s="102"/>
      <c r="AN59" s="102"/>
      <c r="AO59" s="102"/>
      <c r="AP59" s="102"/>
      <c r="AQ59" s="102"/>
      <c r="AR59" s="105"/>
      <c r="AS59" s="104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3"/>
      <c r="BE59" s="104"/>
      <c r="BF59" s="102"/>
      <c r="BG59" s="102"/>
      <c r="BH59" s="102"/>
      <c r="BI59" s="102"/>
      <c r="BJ59" s="102"/>
      <c r="BK59" s="102"/>
      <c r="BL59" s="102"/>
      <c r="BM59" s="102"/>
      <c r="BN59" s="102"/>
      <c r="BO59" s="103"/>
      <c r="BP59" s="104"/>
      <c r="BQ59" s="102"/>
      <c r="BR59" s="102"/>
      <c r="BS59" s="102"/>
      <c r="BT59" s="102"/>
      <c r="BU59" s="102"/>
      <c r="BV59" s="102"/>
      <c r="BW59" s="102"/>
      <c r="BX59" s="102"/>
      <c r="BY59" s="102"/>
      <c r="BZ59" s="103"/>
      <c r="CA59" s="104"/>
      <c r="CB59" s="102"/>
      <c r="CC59" s="102"/>
      <c r="CD59" s="102"/>
      <c r="CE59" s="102"/>
      <c r="CF59" s="102"/>
      <c r="CG59" s="102"/>
      <c r="CH59" s="102"/>
      <c r="CI59" s="102"/>
      <c r="CJ59" s="102"/>
      <c r="CK59" s="103"/>
      <c r="CL59" s="104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3"/>
      <c r="CX59" s="104"/>
      <c r="CY59" s="102"/>
      <c r="CZ59" s="102"/>
      <c r="DA59" s="102"/>
      <c r="DB59" s="102"/>
      <c r="DC59" s="102"/>
      <c r="DD59" s="102"/>
      <c r="DE59" s="102"/>
      <c r="DF59" s="102"/>
      <c r="DG59" s="102"/>
      <c r="DH59" s="106"/>
      <c r="DI59" s="104"/>
      <c r="DJ59" s="102"/>
      <c r="DK59" s="102"/>
      <c r="DL59" s="103"/>
      <c r="DM59" s="107"/>
      <c r="DN59" s="107"/>
      <c r="DO59" s="108"/>
      <c r="DP59" s="109"/>
      <c r="DQ59" s="101"/>
      <c r="DR59" s="102"/>
      <c r="DS59" s="102"/>
      <c r="DT59" s="102"/>
      <c r="DU59" s="102"/>
      <c r="DV59" s="102"/>
      <c r="DW59" s="102"/>
      <c r="DX59" s="102"/>
      <c r="DY59" s="102"/>
      <c r="DZ59" s="102"/>
      <c r="EA59" s="105"/>
      <c r="EB59" s="101"/>
      <c r="EC59" s="102"/>
      <c r="ED59" s="102"/>
      <c r="EE59" s="102"/>
      <c r="EF59" s="102"/>
      <c r="EG59" s="102"/>
      <c r="EH59" s="102"/>
      <c r="EI59" s="102"/>
      <c r="EJ59" s="102"/>
      <c r="EK59" s="102"/>
      <c r="EL59" s="103"/>
      <c r="EM59" s="101"/>
      <c r="EN59" s="102"/>
      <c r="EO59" s="102"/>
      <c r="EP59" s="102"/>
      <c r="EQ59" s="102"/>
      <c r="ER59" s="102"/>
      <c r="ES59" s="9"/>
      <c r="ET59" s="102"/>
      <c r="EU59" s="102"/>
      <c r="EV59" s="102"/>
      <c r="EW59" s="102"/>
      <c r="EX59" s="103"/>
      <c r="EY59" s="101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3"/>
      <c r="FK59" s="101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3"/>
      <c r="FW59" s="101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3"/>
      <c r="GI59" s="101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3"/>
      <c r="GU59" s="101"/>
      <c r="GV59" s="102"/>
      <c r="GW59" s="102"/>
      <c r="GX59" s="9"/>
      <c r="GY59" s="102"/>
      <c r="GZ59" s="102"/>
      <c r="HA59" s="102"/>
      <c r="HB59" s="102"/>
      <c r="HC59" s="102"/>
      <c r="HD59" s="102"/>
      <c r="HE59" s="102"/>
      <c r="HF59" s="103"/>
      <c r="HG59" s="101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3"/>
      <c r="HS59" s="101"/>
      <c r="HT59" s="102"/>
      <c r="HU59" s="102"/>
      <c r="HV59" s="102"/>
      <c r="HW59" s="102"/>
      <c r="HX59" s="102"/>
      <c r="HY59" s="102"/>
      <c r="HZ59" s="102"/>
      <c r="IA59" s="102"/>
      <c r="IB59" s="102"/>
      <c r="IC59" s="9"/>
      <c r="ID59" s="103"/>
      <c r="IE59" s="101"/>
      <c r="IF59" s="102"/>
      <c r="IG59" s="102"/>
      <c r="IH59" s="102"/>
      <c r="II59" s="102"/>
      <c r="IJ59" s="102"/>
      <c r="IK59" s="102"/>
      <c r="IL59" s="102"/>
      <c r="IM59" s="102"/>
      <c r="IN59" s="103"/>
    </row>
    <row r="60" spans="1:248" s="39" customFormat="1" ht="31.5" customHeight="1">
      <c r="A60" s="101"/>
      <c r="B60" s="101"/>
      <c r="C60" s="101"/>
      <c r="D60" s="101"/>
      <c r="E60" s="101"/>
      <c r="F60" s="102"/>
      <c r="G60" s="102"/>
      <c r="H60" s="102"/>
      <c r="I60" s="102"/>
      <c r="J60" s="103"/>
      <c r="K60" s="101"/>
      <c r="L60" s="102"/>
      <c r="M60" s="102"/>
      <c r="N60" s="102"/>
      <c r="O60" s="102"/>
      <c r="P60" s="102"/>
      <c r="Q60" s="102"/>
      <c r="R60" s="102"/>
      <c r="S60" s="102"/>
      <c r="T60" s="102"/>
      <c r="U60" s="103"/>
      <c r="V60" s="101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3"/>
      <c r="AH60" s="104"/>
      <c r="AI60" s="102"/>
      <c r="AJ60" s="102"/>
      <c r="AK60" s="102"/>
      <c r="AL60" s="102"/>
      <c r="AM60" s="102"/>
      <c r="AN60" s="102"/>
      <c r="AO60" s="102"/>
      <c r="AP60" s="102"/>
      <c r="AQ60" s="102"/>
      <c r="AR60" s="105"/>
      <c r="AS60" s="104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3"/>
      <c r="BE60" s="104"/>
      <c r="BF60" s="102"/>
      <c r="BG60" s="102"/>
      <c r="BH60" s="102"/>
      <c r="BI60" s="102"/>
      <c r="BJ60" s="102"/>
      <c r="BK60" s="102"/>
      <c r="BL60" s="102"/>
      <c r="BM60" s="102"/>
      <c r="BN60" s="102"/>
      <c r="BO60" s="103"/>
      <c r="BP60" s="104"/>
      <c r="BQ60" s="102"/>
      <c r="BR60" s="102"/>
      <c r="BS60" s="102"/>
      <c r="BT60" s="102"/>
      <c r="BU60" s="102"/>
      <c r="BV60" s="102"/>
      <c r="BW60" s="102"/>
      <c r="BX60" s="102"/>
      <c r="BY60" s="102"/>
      <c r="BZ60" s="103"/>
      <c r="CA60" s="104"/>
      <c r="CB60" s="102"/>
      <c r="CC60" s="102"/>
      <c r="CD60" s="102"/>
      <c r="CE60" s="102"/>
      <c r="CF60" s="102"/>
      <c r="CG60" s="102"/>
      <c r="CH60" s="102"/>
      <c r="CI60" s="102"/>
      <c r="CJ60" s="102"/>
      <c r="CK60" s="103"/>
      <c r="CL60" s="104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3"/>
      <c r="CX60" s="104"/>
      <c r="CY60" s="102"/>
      <c r="CZ60" s="102"/>
      <c r="DA60" s="102"/>
      <c r="DB60" s="102"/>
      <c r="DC60" s="102"/>
      <c r="DD60" s="102"/>
      <c r="DE60" s="102"/>
      <c r="DF60" s="102"/>
      <c r="DG60" s="102"/>
      <c r="DH60" s="106"/>
      <c r="DI60" s="104"/>
      <c r="DJ60" s="102"/>
      <c r="DK60" s="102"/>
      <c r="DL60" s="103"/>
      <c r="DM60" s="107"/>
      <c r="DN60" s="107"/>
      <c r="DO60" s="108"/>
      <c r="DP60" s="109"/>
      <c r="DQ60" s="101"/>
      <c r="DR60" s="102"/>
      <c r="DS60" s="102"/>
      <c r="DT60" s="102"/>
      <c r="DU60" s="102"/>
      <c r="DV60" s="102"/>
      <c r="DW60" s="102"/>
      <c r="DX60" s="102"/>
      <c r="DY60" s="102"/>
      <c r="DZ60" s="102"/>
      <c r="EA60" s="105"/>
      <c r="EB60" s="101"/>
      <c r="EC60" s="102"/>
      <c r="ED60" s="102"/>
      <c r="EE60" s="102"/>
      <c r="EF60" s="102"/>
      <c r="EG60" s="102"/>
      <c r="EH60" s="102"/>
      <c r="EI60" s="102"/>
      <c r="EJ60" s="102"/>
      <c r="EK60" s="102"/>
      <c r="EL60" s="103"/>
      <c r="EM60" s="101"/>
      <c r="EN60" s="102"/>
      <c r="EO60" s="102"/>
      <c r="EP60" s="102"/>
      <c r="EQ60" s="102"/>
      <c r="ER60" s="102"/>
      <c r="ES60" s="9"/>
      <c r="ET60" s="102"/>
      <c r="EU60" s="102"/>
      <c r="EV60" s="102"/>
      <c r="EW60" s="102"/>
      <c r="EX60" s="103"/>
      <c r="EY60" s="101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3"/>
      <c r="FK60" s="101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3"/>
      <c r="FW60" s="101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3"/>
      <c r="GI60" s="101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3"/>
      <c r="GU60" s="101"/>
      <c r="GV60" s="102"/>
      <c r="GW60" s="102"/>
      <c r="GX60" s="9"/>
      <c r="GY60" s="102"/>
      <c r="GZ60" s="102"/>
      <c r="HA60" s="102"/>
      <c r="HB60" s="102"/>
      <c r="HC60" s="102"/>
      <c r="HD60" s="102"/>
      <c r="HE60" s="102"/>
      <c r="HF60" s="103"/>
      <c r="HG60" s="101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3"/>
      <c r="HS60" s="101"/>
      <c r="HT60" s="102"/>
      <c r="HU60" s="102"/>
      <c r="HV60" s="102"/>
      <c r="HW60" s="102"/>
      <c r="HX60" s="102"/>
      <c r="HY60" s="102"/>
      <c r="HZ60" s="102"/>
      <c r="IA60" s="102"/>
      <c r="IB60" s="102"/>
      <c r="IC60" s="9"/>
      <c r="ID60" s="103"/>
      <c r="IE60" s="101"/>
      <c r="IF60" s="102"/>
      <c r="IG60" s="102"/>
      <c r="IH60" s="102"/>
      <c r="II60" s="102"/>
      <c r="IJ60" s="102"/>
      <c r="IK60" s="102"/>
      <c r="IL60" s="102"/>
      <c r="IM60" s="102"/>
      <c r="IN60" s="103"/>
    </row>
    <row r="61" spans="1:248" s="39" customFormat="1" ht="31.5" customHeight="1">
      <c r="A61" s="101"/>
      <c r="B61" s="101"/>
      <c r="C61" s="101"/>
      <c r="D61" s="101"/>
      <c r="E61" s="101"/>
      <c r="F61" s="102"/>
      <c r="G61" s="102"/>
      <c r="H61" s="102"/>
      <c r="I61" s="102"/>
      <c r="J61" s="103"/>
      <c r="K61" s="101"/>
      <c r="L61" s="102"/>
      <c r="M61" s="102"/>
      <c r="N61" s="102"/>
      <c r="O61" s="102"/>
      <c r="P61" s="102"/>
      <c r="Q61" s="102"/>
      <c r="R61" s="102"/>
      <c r="S61" s="102"/>
      <c r="T61" s="102"/>
      <c r="U61" s="103"/>
      <c r="V61" s="101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3"/>
      <c r="AH61" s="104"/>
      <c r="AI61" s="102"/>
      <c r="AJ61" s="102"/>
      <c r="AK61" s="102"/>
      <c r="AL61" s="102"/>
      <c r="AM61" s="102"/>
      <c r="AN61" s="102"/>
      <c r="AO61" s="102"/>
      <c r="AP61" s="102"/>
      <c r="AQ61" s="102"/>
      <c r="AR61" s="105"/>
      <c r="AS61" s="104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3"/>
      <c r="BE61" s="104"/>
      <c r="BF61" s="102"/>
      <c r="BG61" s="102"/>
      <c r="BH61" s="102"/>
      <c r="BI61" s="102"/>
      <c r="BJ61" s="102"/>
      <c r="BK61" s="102"/>
      <c r="BL61" s="102"/>
      <c r="BM61" s="102"/>
      <c r="BN61" s="102"/>
      <c r="BO61" s="103"/>
      <c r="BP61" s="104"/>
      <c r="BQ61" s="102"/>
      <c r="BR61" s="102"/>
      <c r="BS61" s="102"/>
      <c r="BT61" s="102"/>
      <c r="BU61" s="102"/>
      <c r="BV61" s="102"/>
      <c r="BW61" s="102"/>
      <c r="BX61" s="102"/>
      <c r="BY61" s="102"/>
      <c r="BZ61" s="103"/>
      <c r="CA61" s="104"/>
      <c r="CB61" s="102"/>
      <c r="CC61" s="102"/>
      <c r="CD61" s="102"/>
      <c r="CE61" s="102"/>
      <c r="CF61" s="102"/>
      <c r="CG61" s="102"/>
      <c r="CH61" s="102"/>
      <c r="CI61" s="102"/>
      <c r="CJ61" s="102"/>
      <c r="CK61" s="103"/>
      <c r="CL61" s="104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3"/>
      <c r="CX61" s="104"/>
      <c r="CY61" s="102"/>
      <c r="CZ61" s="102"/>
      <c r="DA61" s="102"/>
      <c r="DB61" s="102"/>
      <c r="DC61" s="102"/>
      <c r="DD61" s="102"/>
      <c r="DE61" s="102"/>
      <c r="DF61" s="102"/>
      <c r="DG61" s="102"/>
      <c r="DH61" s="106"/>
      <c r="DI61" s="104"/>
      <c r="DJ61" s="102"/>
      <c r="DK61" s="102"/>
      <c r="DL61" s="103"/>
      <c r="DM61" s="107"/>
      <c r="DN61" s="107"/>
      <c r="DO61" s="108"/>
      <c r="DP61" s="109"/>
      <c r="DQ61" s="101"/>
      <c r="DR61" s="102"/>
      <c r="DS61" s="102"/>
      <c r="DT61" s="102"/>
      <c r="DU61" s="102"/>
      <c r="DV61" s="102"/>
      <c r="DW61" s="102"/>
      <c r="DX61" s="102"/>
      <c r="DY61" s="102"/>
      <c r="DZ61" s="102"/>
      <c r="EA61" s="105"/>
      <c r="EB61" s="101"/>
      <c r="EC61" s="102"/>
      <c r="ED61" s="102"/>
      <c r="EE61" s="102"/>
      <c r="EF61" s="102"/>
      <c r="EG61" s="102"/>
      <c r="EH61" s="102"/>
      <c r="EI61" s="102"/>
      <c r="EJ61" s="102"/>
      <c r="EK61" s="102"/>
      <c r="EL61" s="103"/>
      <c r="EM61" s="101"/>
      <c r="EN61" s="102"/>
      <c r="EO61" s="102"/>
      <c r="EP61" s="102"/>
      <c r="EQ61" s="102"/>
      <c r="ER61" s="102"/>
      <c r="ES61" s="9"/>
      <c r="ET61" s="102"/>
      <c r="EU61" s="102"/>
      <c r="EV61" s="102"/>
      <c r="EW61" s="102"/>
      <c r="EX61" s="103"/>
      <c r="EY61" s="101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3"/>
      <c r="FK61" s="101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3"/>
      <c r="FW61" s="101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3"/>
      <c r="GI61" s="101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3"/>
      <c r="GU61" s="101"/>
      <c r="GV61" s="102"/>
      <c r="GW61" s="102"/>
      <c r="GX61" s="9"/>
      <c r="GY61" s="102"/>
      <c r="GZ61" s="102"/>
      <c r="HA61" s="102"/>
      <c r="HB61" s="102"/>
      <c r="HC61" s="102"/>
      <c r="HD61" s="102"/>
      <c r="HE61" s="102"/>
      <c r="HF61" s="103"/>
      <c r="HG61" s="101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3"/>
      <c r="HS61" s="101"/>
      <c r="HT61" s="102"/>
      <c r="HU61" s="102"/>
      <c r="HV61" s="102"/>
      <c r="HW61" s="102"/>
      <c r="HX61" s="102"/>
      <c r="HY61" s="102"/>
      <c r="HZ61" s="102"/>
      <c r="IA61" s="102"/>
      <c r="IB61" s="102"/>
      <c r="IC61" s="9"/>
      <c r="ID61" s="103"/>
      <c r="IE61" s="101"/>
      <c r="IF61" s="102"/>
      <c r="IG61" s="102"/>
      <c r="IH61" s="102"/>
      <c r="II61" s="102"/>
      <c r="IJ61" s="102"/>
      <c r="IK61" s="102"/>
      <c r="IL61" s="102"/>
      <c r="IM61" s="102"/>
      <c r="IN61" s="103"/>
    </row>
    <row r="62" spans="1:248" ht="1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"/>
      <c r="M62" s="9"/>
      <c r="N62" s="9"/>
      <c r="O62" s="9"/>
      <c r="P62" s="9"/>
      <c r="Q62" s="9"/>
      <c r="R62" s="9"/>
      <c r="S62" s="9"/>
      <c r="T62" s="9"/>
      <c r="U62" s="9"/>
      <c r="V62" s="91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1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1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1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1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1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1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1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1"/>
      <c r="DJ62" s="9"/>
      <c r="DK62" s="9"/>
      <c r="DL62" s="9"/>
      <c r="DM62" s="92"/>
      <c r="DN62" s="92"/>
      <c r="DO62" s="92"/>
      <c r="DP62" s="93"/>
      <c r="DQ62" s="91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1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1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1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1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1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1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1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1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1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1"/>
      <c r="IF62" s="9"/>
      <c r="IG62" s="9"/>
      <c r="IH62" s="9"/>
      <c r="II62" s="9"/>
      <c r="IJ62" s="9"/>
      <c r="IK62" s="9"/>
      <c r="IL62" s="9"/>
      <c r="IM62" s="9"/>
      <c r="IN62" s="9"/>
    </row>
    <row r="63" spans="1:242" ht="12.75" customHeight="1">
      <c r="A63" s="33"/>
      <c r="B63" s="145" t="s">
        <v>7</v>
      </c>
      <c r="C63" s="145"/>
      <c r="D63" s="145"/>
      <c r="E63" s="145"/>
      <c r="F63" s="37"/>
      <c r="G63" s="37"/>
      <c r="H63" s="37"/>
      <c r="I63" s="37"/>
      <c r="J63" s="37"/>
      <c r="K63" s="33"/>
      <c r="L63" s="37"/>
      <c r="M63" s="37"/>
      <c r="N63" s="33" t="s">
        <v>6</v>
      </c>
      <c r="V63" s="33"/>
      <c r="W63" s="37"/>
      <c r="X63" s="37"/>
      <c r="Y63" s="33" t="s">
        <v>6</v>
      </c>
      <c r="AH63" s="33"/>
      <c r="AI63" s="37"/>
      <c r="AJ63" s="37"/>
      <c r="AK63" s="33" t="s">
        <v>6</v>
      </c>
      <c r="AS63" s="33"/>
      <c r="AT63" s="37"/>
      <c r="AU63" s="37"/>
      <c r="AV63" s="33" t="s">
        <v>6</v>
      </c>
      <c r="BE63" s="33"/>
      <c r="BF63" s="37"/>
      <c r="BG63" s="37"/>
      <c r="BH63" s="33" t="s">
        <v>6</v>
      </c>
      <c r="BP63" s="33"/>
      <c r="BQ63" s="37"/>
      <c r="BR63" s="37"/>
      <c r="BS63" s="33" t="s">
        <v>6</v>
      </c>
      <c r="CA63" s="33"/>
      <c r="CB63" s="37"/>
      <c r="CC63" s="37"/>
      <c r="CD63" s="33" t="s">
        <v>6</v>
      </c>
      <c r="CL63" s="33"/>
      <c r="CM63" s="37"/>
      <c r="CN63" s="37"/>
      <c r="CO63" s="33" t="s">
        <v>6</v>
      </c>
      <c r="CX63" s="33"/>
      <c r="CY63" s="37"/>
      <c r="CZ63" s="37"/>
      <c r="DA63" s="33" t="s">
        <v>6</v>
      </c>
      <c r="DI63" s="33"/>
      <c r="DJ63" s="37"/>
      <c r="DK63" s="37"/>
      <c r="DQ63" s="33"/>
      <c r="DR63" s="37"/>
      <c r="DS63" s="37"/>
      <c r="DT63" s="33" t="s">
        <v>6</v>
      </c>
      <c r="EB63" s="33"/>
      <c r="EC63" s="37"/>
      <c r="ED63" s="37"/>
      <c r="EE63" s="33" t="s">
        <v>6</v>
      </c>
      <c r="EM63" s="33"/>
      <c r="EN63" s="37"/>
      <c r="EO63" s="37"/>
      <c r="EP63" s="33" t="s">
        <v>6</v>
      </c>
      <c r="EY63" s="33"/>
      <c r="EZ63" s="37"/>
      <c r="FA63" s="37"/>
      <c r="FB63" s="33" t="s">
        <v>6</v>
      </c>
      <c r="FK63" s="33"/>
      <c r="FL63" s="37"/>
      <c r="FM63" s="37"/>
      <c r="FN63" s="33" t="s">
        <v>6</v>
      </c>
      <c r="FW63" s="33"/>
      <c r="FX63" s="37"/>
      <c r="FY63" s="37"/>
      <c r="FZ63" s="33" t="s">
        <v>6</v>
      </c>
      <c r="GI63" s="33"/>
      <c r="GJ63" s="37"/>
      <c r="GK63" s="37"/>
      <c r="GL63" s="33" t="s">
        <v>6</v>
      </c>
      <c r="GU63" s="33"/>
      <c r="GV63" s="37"/>
      <c r="GW63" s="37"/>
      <c r="GX63" s="33" t="s">
        <v>6</v>
      </c>
      <c r="HG63" s="33"/>
      <c r="HH63" s="37"/>
      <c r="HI63" s="37"/>
      <c r="HJ63" s="33" t="s">
        <v>6</v>
      </c>
      <c r="HS63" s="33"/>
      <c r="HT63" s="37"/>
      <c r="HU63" s="37"/>
      <c r="HV63" s="33" t="s">
        <v>6</v>
      </c>
      <c r="IE63" s="33"/>
      <c r="IF63" s="37"/>
      <c r="IG63" s="37"/>
      <c r="IH63" s="33" t="s">
        <v>6</v>
      </c>
    </row>
    <row r="64" spans="1:247" ht="12.75" customHeight="1">
      <c r="A64" s="33"/>
      <c r="B64" s="37"/>
      <c r="C64" s="37"/>
      <c r="D64" s="145"/>
      <c r="E64" s="145"/>
      <c r="F64" s="37"/>
      <c r="G64" s="37"/>
      <c r="H64" s="37"/>
      <c r="I64" s="37"/>
      <c r="J64" s="37"/>
      <c r="K64" s="33"/>
      <c r="L64" s="37"/>
      <c r="M64" s="37"/>
      <c r="N64" s="37"/>
      <c r="O64" s="33"/>
      <c r="P64" s="33"/>
      <c r="Q64" s="33"/>
      <c r="R64" s="33"/>
      <c r="S64" s="33"/>
      <c r="T64" s="33"/>
      <c r="V64" s="33"/>
      <c r="W64" s="37"/>
      <c r="X64" s="37"/>
      <c r="Y64" s="37"/>
      <c r="Z64" s="33"/>
      <c r="AA64" s="33"/>
      <c r="AB64" s="33"/>
      <c r="AC64" s="33"/>
      <c r="AD64" s="33"/>
      <c r="AE64" s="33"/>
      <c r="AF64" s="33"/>
      <c r="AH64" s="33"/>
      <c r="AI64" s="37"/>
      <c r="AJ64" s="37"/>
      <c r="AK64" s="37"/>
      <c r="AL64" s="33"/>
      <c r="AM64" s="33"/>
      <c r="AN64" s="33"/>
      <c r="AO64" s="33"/>
      <c r="AP64" s="33"/>
      <c r="AQ64" s="33"/>
      <c r="AS64" s="33"/>
      <c r="AT64" s="37"/>
      <c r="AU64" s="37"/>
      <c r="AV64" s="37"/>
      <c r="AW64" s="33"/>
      <c r="AX64" s="33"/>
      <c r="AY64" s="33"/>
      <c r="AZ64" s="33"/>
      <c r="BA64" s="33"/>
      <c r="BB64" s="33"/>
      <c r="BC64" s="33"/>
      <c r="BE64" s="33"/>
      <c r="BF64" s="37"/>
      <c r="BG64" s="37"/>
      <c r="BH64" s="37"/>
      <c r="BI64" s="33"/>
      <c r="BJ64" s="33"/>
      <c r="BK64" s="33"/>
      <c r="BL64" s="33"/>
      <c r="BM64" s="33"/>
      <c r="BN64" s="33"/>
      <c r="BP64" s="33"/>
      <c r="BQ64" s="37"/>
      <c r="BR64" s="37"/>
      <c r="BS64" s="37"/>
      <c r="BT64" s="33"/>
      <c r="BU64" s="33"/>
      <c r="BV64" s="33"/>
      <c r="BW64" s="33"/>
      <c r="BX64" s="33"/>
      <c r="BY64" s="33"/>
      <c r="CA64" s="33"/>
      <c r="CB64" s="37"/>
      <c r="CC64" s="37"/>
      <c r="CD64" s="37"/>
      <c r="CE64" s="33"/>
      <c r="CF64" s="33"/>
      <c r="CG64" s="33"/>
      <c r="CH64" s="33"/>
      <c r="CI64" s="33"/>
      <c r="CJ64" s="33"/>
      <c r="CL64" s="33"/>
      <c r="CM64" s="37"/>
      <c r="CN64" s="37"/>
      <c r="CO64" s="37"/>
      <c r="CP64" s="33"/>
      <c r="CQ64" s="33"/>
      <c r="CR64" s="33"/>
      <c r="CS64" s="33"/>
      <c r="CT64" s="33"/>
      <c r="CU64" s="33"/>
      <c r="CV64" s="33"/>
      <c r="CX64" s="33"/>
      <c r="CY64" s="37"/>
      <c r="CZ64" s="37"/>
      <c r="DA64" s="37"/>
      <c r="DB64" s="33"/>
      <c r="DC64" s="33"/>
      <c r="DD64" s="33"/>
      <c r="DE64" s="33"/>
      <c r="DF64" s="33"/>
      <c r="DG64" s="33"/>
      <c r="DI64" s="33"/>
      <c r="DJ64" s="37"/>
      <c r="DK64" s="37"/>
      <c r="DQ64" s="33"/>
      <c r="DR64" s="37"/>
      <c r="DS64" s="37"/>
      <c r="DT64" s="37"/>
      <c r="DU64" s="33"/>
      <c r="DV64" s="33"/>
      <c r="DW64" s="33"/>
      <c r="DX64" s="33"/>
      <c r="DY64" s="33"/>
      <c r="DZ64" s="33"/>
      <c r="EB64" s="33"/>
      <c r="EC64" s="37"/>
      <c r="ED64" s="37"/>
      <c r="EE64" s="37"/>
      <c r="EF64" s="33"/>
      <c r="EG64" s="33"/>
      <c r="EH64" s="33"/>
      <c r="EI64" s="33"/>
      <c r="EJ64" s="33"/>
      <c r="EK64" s="33"/>
      <c r="EM64" s="33"/>
      <c r="EN64" s="37"/>
      <c r="EO64" s="37"/>
      <c r="EP64" s="37"/>
      <c r="EQ64" s="33"/>
      <c r="ER64" s="33"/>
      <c r="ES64" s="33"/>
      <c r="ET64" s="33"/>
      <c r="EU64" s="33"/>
      <c r="EV64" s="33"/>
      <c r="EW64" s="33"/>
      <c r="EY64" s="33"/>
      <c r="EZ64" s="37"/>
      <c r="FA64" s="37"/>
      <c r="FB64" s="37"/>
      <c r="FC64" s="33"/>
      <c r="FD64" s="33"/>
      <c r="FE64" s="33"/>
      <c r="FF64" s="33"/>
      <c r="FG64" s="33"/>
      <c r="FH64" s="33"/>
      <c r="FI64" s="33"/>
      <c r="FK64" s="33"/>
      <c r="FL64" s="37"/>
      <c r="FM64" s="37"/>
      <c r="FN64" s="37"/>
      <c r="FO64" s="33"/>
      <c r="FP64" s="33"/>
      <c r="FQ64" s="33"/>
      <c r="FR64" s="33"/>
      <c r="FS64" s="33"/>
      <c r="FT64" s="33"/>
      <c r="FU64" s="33"/>
      <c r="FW64" s="33"/>
      <c r="FX64" s="37"/>
      <c r="FY64" s="37"/>
      <c r="FZ64" s="37"/>
      <c r="GA64" s="33"/>
      <c r="GB64" s="33"/>
      <c r="GC64" s="33"/>
      <c r="GD64" s="33"/>
      <c r="GE64" s="33"/>
      <c r="GF64" s="33"/>
      <c r="GG64" s="33"/>
      <c r="GI64" s="33"/>
      <c r="GJ64" s="37"/>
      <c r="GK64" s="37"/>
      <c r="GL64" s="37"/>
      <c r="GM64" s="33"/>
      <c r="GN64" s="33"/>
      <c r="GO64" s="33"/>
      <c r="GP64" s="33"/>
      <c r="GQ64" s="33"/>
      <c r="GR64" s="33"/>
      <c r="GS64" s="33"/>
      <c r="GU64" s="33"/>
      <c r="GV64" s="37"/>
      <c r="GW64" s="37"/>
      <c r="GX64" s="37"/>
      <c r="GY64" s="33"/>
      <c r="GZ64" s="33"/>
      <c r="HA64" s="33"/>
      <c r="HB64" s="33"/>
      <c r="HC64" s="33"/>
      <c r="HD64" s="33"/>
      <c r="HE64" s="33"/>
      <c r="HG64" s="33"/>
      <c r="HH64" s="37"/>
      <c r="HI64" s="37"/>
      <c r="HJ64" s="37"/>
      <c r="HK64" s="33"/>
      <c r="HL64" s="33"/>
      <c r="HM64" s="33"/>
      <c r="HN64" s="33"/>
      <c r="HO64" s="33"/>
      <c r="HP64" s="33"/>
      <c r="HQ64" s="33"/>
      <c r="HS64" s="33"/>
      <c r="HT64" s="37"/>
      <c r="HU64" s="37"/>
      <c r="HV64" s="37"/>
      <c r="HW64" s="33"/>
      <c r="HX64" s="33"/>
      <c r="HY64" s="33"/>
      <c r="HZ64" s="33"/>
      <c r="IA64" s="33"/>
      <c r="IB64" s="33"/>
      <c r="IC64" s="33"/>
      <c r="IE64" s="33"/>
      <c r="IF64" s="37"/>
      <c r="IG64" s="37"/>
      <c r="IH64" s="37"/>
      <c r="II64" s="33"/>
      <c r="IJ64" s="33"/>
      <c r="IK64" s="33"/>
      <c r="IL64" s="33"/>
      <c r="IM64" s="33"/>
    </row>
    <row r="65" spans="1:242" ht="16.5" customHeight="1">
      <c r="A65" s="33"/>
      <c r="B65" s="145" t="s">
        <v>3</v>
      </c>
      <c r="C65" s="145"/>
      <c r="D65" s="145"/>
      <c r="E65" s="145"/>
      <c r="F65" s="37"/>
      <c r="G65" s="37"/>
      <c r="H65" s="37"/>
      <c r="I65" s="37"/>
      <c r="J65" s="37"/>
      <c r="K65" s="33"/>
      <c r="L65" s="37"/>
      <c r="M65" s="37"/>
      <c r="N65" s="33" t="s">
        <v>8</v>
      </c>
      <c r="V65" s="33"/>
      <c r="W65" s="37"/>
      <c r="X65" s="37"/>
      <c r="Y65" s="33" t="s">
        <v>8</v>
      </c>
      <c r="AH65" s="33"/>
      <c r="AI65" s="37"/>
      <c r="AJ65" s="37"/>
      <c r="AK65" s="33" t="s">
        <v>8</v>
      </c>
      <c r="AS65" s="33"/>
      <c r="AT65" s="37"/>
      <c r="AU65" s="37"/>
      <c r="AV65" s="33" t="s">
        <v>8</v>
      </c>
      <c r="BE65" s="33"/>
      <c r="BF65" s="37"/>
      <c r="BG65" s="37"/>
      <c r="BH65" s="33" t="s">
        <v>8</v>
      </c>
      <c r="BP65" s="33"/>
      <c r="BQ65" s="37"/>
      <c r="BR65" s="37"/>
      <c r="BS65" s="33" t="s">
        <v>8</v>
      </c>
      <c r="CA65" s="33"/>
      <c r="CB65" s="37"/>
      <c r="CC65" s="37"/>
      <c r="CD65" s="33" t="s">
        <v>8</v>
      </c>
      <c r="CL65" s="33"/>
      <c r="CM65" s="37"/>
      <c r="CN65" s="37"/>
      <c r="CO65" s="33" t="s">
        <v>8</v>
      </c>
      <c r="CX65" s="33"/>
      <c r="CY65" s="37"/>
      <c r="CZ65" s="37"/>
      <c r="DA65" s="33" t="s">
        <v>8</v>
      </c>
      <c r="DI65" s="33"/>
      <c r="DJ65" s="37"/>
      <c r="DK65" s="37"/>
      <c r="DQ65" s="33"/>
      <c r="DR65" s="37"/>
      <c r="DS65" s="37"/>
      <c r="DT65" s="33" t="s">
        <v>8</v>
      </c>
      <c r="EB65" s="33"/>
      <c r="EC65" s="37"/>
      <c r="ED65" s="37"/>
      <c r="EE65" s="33" t="s">
        <v>8</v>
      </c>
      <c r="EM65" s="33"/>
      <c r="EN65" s="37"/>
      <c r="EO65" s="37"/>
      <c r="EP65" s="33" t="s">
        <v>8</v>
      </c>
      <c r="EY65" s="33"/>
      <c r="EZ65" s="37"/>
      <c r="FA65" s="37"/>
      <c r="FB65" s="33" t="s">
        <v>8</v>
      </c>
      <c r="FK65" s="33"/>
      <c r="FL65" s="37"/>
      <c r="FM65" s="37"/>
      <c r="FN65" s="33" t="s">
        <v>8</v>
      </c>
      <c r="FW65" s="33"/>
      <c r="FX65" s="37"/>
      <c r="FY65" s="37"/>
      <c r="FZ65" s="33" t="s">
        <v>8</v>
      </c>
      <c r="GI65" s="33"/>
      <c r="GJ65" s="37"/>
      <c r="GK65" s="37"/>
      <c r="GL65" s="33" t="s">
        <v>8</v>
      </c>
      <c r="GU65" s="33"/>
      <c r="GV65" s="37"/>
      <c r="GW65" s="37"/>
      <c r="GX65" s="33" t="s">
        <v>8</v>
      </c>
      <c r="HG65" s="33"/>
      <c r="HH65" s="37"/>
      <c r="HI65" s="37"/>
      <c r="HJ65" s="33" t="s">
        <v>8</v>
      </c>
      <c r="HS65" s="33"/>
      <c r="HT65" s="37"/>
      <c r="HU65" s="37"/>
      <c r="HV65" s="33" t="s">
        <v>8</v>
      </c>
      <c r="IE65" s="33"/>
      <c r="IF65" s="37"/>
      <c r="IG65" s="37"/>
      <c r="IH65" s="33" t="s">
        <v>8</v>
      </c>
    </row>
    <row r="66" spans="1:247" ht="15.75" hidden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I66" s="34"/>
      <c r="DJ66" s="34"/>
      <c r="DK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E66" s="34"/>
      <c r="IF66" s="34"/>
      <c r="IG66" s="34"/>
      <c r="IH66" s="34"/>
      <c r="II66" s="34"/>
      <c r="IJ66" s="34"/>
      <c r="IK66" s="34"/>
      <c r="IL66" s="34"/>
      <c r="IM66" s="34"/>
    </row>
    <row r="67" spans="1:248" s="12" customFormat="1" ht="15.75" hidden="1">
      <c r="A67" s="12" t="s">
        <v>189</v>
      </c>
      <c r="J67" s="94">
        <f>SUM(F40*F41,G40*G41,H40*H41,I40*I41)/J41</f>
        <v>19.182352996688817</v>
      </c>
      <c r="K67" s="95"/>
      <c r="U67" s="94">
        <f>SUM(L40*L41,M40*M41,N40*N41,O40*O41,P40*P41,Q40*Q41,R40*R41,S40*S41,T40*T41)/U41</f>
        <v>19.589432290264288</v>
      </c>
      <c r="V67" s="95"/>
      <c r="AG67" s="94">
        <f>SUM(W40*W41,X40*X41,Y40*Y41,Z40*Z41,AA40*AA41,AB40*AB41,AC40*AC41,AD40*AD41,AF40*AF41)/AG41</f>
        <v>17.343524107845173</v>
      </c>
      <c r="AH67" s="95"/>
      <c r="AR67" s="94">
        <f>SUM(AI40*AI41,AJ40*AJ41,AK40*AK41,AL40*AL41,AM40*AM41,AN40*AN41,AO40*AO41,AP40*AP41,AQ40*AQ41)/AR41</f>
        <v>23.853835324930433</v>
      </c>
      <c r="AS67" s="95"/>
      <c r="BD67" s="94">
        <f>SUM(AT40*AT41,AU40*AU41,AV40*AV41,AW40*AW41,AX40*AX41,AY40*AY41,AZ40*AZ41,BA40*BA41,BB40*BB41,BC40*BC41)/BD41</f>
        <v>19.76979988900108</v>
      </c>
      <c r="BE67" s="95"/>
      <c r="BO67" s="94">
        <f>SUM(BF40*BF41,BG40*BG41,BH40*BH41,BI40*BI41,BJ40*BJ41,BK40*BK41,BL40*BL41,BM40*BM41,BN40*BN41)/BO41</f>
        <v>20.07340387282347</v>
      </c>
      <c r="BP67" s="95"/>
      <c r="BZ67" s="94">
        <f>SUM(BQ40*BQ41,BR40*BR41,BS40*BS41,BT40*BT41,BU40*BU41,BV40*BV41,BW40*BW41,BX40*BX41,BY40*BY41)/BZ41</f>
        <v>19.01716101345618</v>
      </c>
      <c r="CA67" s="95"/>
      <c r="CK67" s="94">
        <f>SUM(CB40*CB41,CC40*CC41,CD40*CD41,CE40*CE41,CF40*CF41,CG40*CG41,CH40*CH41,CI40*CI41,CJ40*CJ41)/CK41</f>
        <v>19.51136952173511</v>
      </c>
      <c r="CL67" s="95"/>
      <c r="CW67" s="94">
        <f>SUM(CM40*CM41,CN40*CN41,CO40*CO41,CP40*CP41,CQ40*CQ41,CR40*CR41,CS40*CS41,CT40*CT41,CU40*CU41,CV40*CV41)/CW41</f>
        <v>20.844362920210447</v>
      </c>
      <c r="CX67" s="95"/>
      <c r="DH67" s="94">
        <f>SUM(CY40*CY41,CZ40*CZ41,DA40*DA41,DB40*DB41,DC40*DC41,DD40*DD41,DE40*DE41,DF40*DF41,DG40*DG41)/DH41</f>
        <v>19.801926136522006</v>
      </c>
      <c r="DI67" s="95"/>
      <c r="DL67" s="94">
        <f>SUM(DJ40*DJ41,DK40*DK41)/DL41</f>
        <v>25.341242736202474</v>
      </c>
      <c r="DM67" s="96">
        <f>SUM(DL40*DL41,DH40*DH41,CW40*CW41,CK40*CK41,BZ40*BZ41,BO40*BO41,BD40*BD41,AR40*AR41,AG40*AG41,U40*U41,J40*J41)/DM41</f>
        <v>20.407239390116526</v>
      </c>
      <c r="DN67" s="96">
        <f>SUM(EA40*EA41,EL40*EL41,EX40*EX41,FJ40*FJ41,FV40*FV41,GH40*GH41,GT40*GT41,HF40*HF41,HR40*HR41,ID40*ID41)/DN41</f>
        <v>16.45555608090087</v>
      </c>
      <c r="DO67" s="97">
        <f>SUM(IN67)</f>
        <v>12.510000000000002</v>
      </c>
      <c r="DP67" s="98">
        <f>SUM(DO41*DO40,DN41*DN40,DM41*DM40)/DP41</f>
        <v>19.67524823315536</v>
      </c>
      <c r="DQ67" s="95"/>
      <c r="EA67" s="94">
        <f>SUM(DR40*DR41,DS40*DS41,DT40*DT41,DU40*DU41,DV40*DV41,DW40*DW41,DX40*DX41,DY40*DY41,DZ40*DZ41)/EA41</f>
        <v>14.413836231717147</v>
      </c>
      <c r="EB67" s="95"/>
      <c r="EL67" s="94">
        <f>SUM(EC40*EC41,ED40*ED41,EE40*EE41,EF40*EF41,EG40*EG41,EH40*EH41,EI40*EI41,EJ40*EJ41,EK40*EK41)/EL41</f>
        <v>16.540141911069064</v>
      </c>
      <c r="EM67" s="95"/>
      <c r="EX67" s="94">
        <f>SUM(EN40*EN41,EO40*EO41,EP40*EP41,EQ40*EQ41,ER40*ER41,ES40*ES41,ET40*ET41,EU40*EU41,EV40*EV41,EW40*EW41)/EX41</f>
        <v>15.387679566563468</v>
      </c>
      <c r="EY67" s="95"/>
      <c r="FJ67" s="94">
        <f>SUM(EZ40*EZ41,FA40*FA41,FB40*FB41,FC40*FC41,FD40*FD41,FE40*FE41,FF40*FF41,FG40*FG41,FH40*FH41,FI40*FI41)/FJ41</f>
        <v>15.913376332172628</v>
      </c>
      <c r="FK67" s="95"/>
      <c r="FV67" s="94">
        <f>SUM(FL40*FL41,FM40*FM41,FN40*FN41,FO40*FO41,FP40*FP41,FQ40*FQ41,FR40*FR41,FS40*FS41,FT40*FT41,FU40*FU41)/FV41</f>
        <v>16.043775688640043</v>
      </c>
      <c r="FW67" s="95"/>
      <c r="GH67" s="94">
        <f>SUM(FX40*FX41,FY40*FY41,FZ40*FZ41,GA40*GA41,GB40*GB41,GC40*GC41,GD40*GD41,GE40*GE41,GF40*GF41,GG40*GG41)/GH41</f>
        <v>14.028865785766985</v>
      </c>
      <c r="GI67" s="95"/>
      <c r="GT67" s="94">
        <f>SUM(GJ40*GJ41,GK40*GK41,GL40*GL41,GM40*GM41,GN40*GN41,GO40*GO41,GP40*GP41,GQ40*GQ41,GR40*GR41,GS40*GS41)/GT41</f>
        <v>14.416371849308883</v>
      </c>
      <c r="GU67" s="95"/>
      <c r="HF67" s="94">
        <f>SUM(GV40*GV41,GW40*GW41,GX40*GX41,GY40*GY41,GZ40*GZ41,HA40*HA41,HB40*HB41,HC40*HC41,HD40*HD41,HE40*HE41)/HF41</f>
        <v>15.063473086581505</v>
      </c>
      <c r="HG67" s="95"/>
      <c r="HR67" s="94">
        <f>SUM(HH40*HH41,HI40*HI41,HJ40*HJ41,HK40*HK41,HL40*HL41,HM40*HM41,HN40*HN41,HO40*HO41,HP40*HP41,HQ40*HQ41)/HR41</f>
        <v>15.753367146258151</v>
      </c>
      <c r="HS67" s="95"/>
      <c r="ID67" s="94">
        <f>SUM(HT40*HT41,HU40*HU41,HV40*HV41,HW40*HW41,HX40*HX41,HY40*HY41,HZ40*HZ41,IA40*IA41,IB40*IB41,IC40*IC41)/ID41</f>
        <v>20.345675093722964</v>
      </c>
      <c r="IE67" s="95"/>
      <c r="IN67" s="94">
        <f>SUM(IF40*IF41,IG40*IG41,IH40*IH41,II40*II41,IJ40*IJ41,IK40*IK41,IL40*IL41,IM40*IM41)/IN41</f>
        <v>12.510000000000002</v>
      </c>
    </row>
    <row r="68" spans="21:248" s="35" customFormat="1" ht="15.75" hidden="1">
      <c r="U68" s="12"/>
      <c r="AG68" s="12"/>
      <c r="AR68" s="12"/>
      <c r="BD68" s="12"/>
      <c r="BO68" s="12"/>
      <c r="BZ68" s="12"/>
      <c r="CK68" s="12"/>
      <c r="CW68" s="12"/>
      <c r="DH68" s="94"/>
      <c r="DL68" s="12"/>
      <c r="DM68" s="55"/>
      <c r="DN68" s="55"/>
      <c r="DO68" s="55"/>
      <c r="DP68" s="98">
        <f>SUM(DM41:DO41)</f>
        <v>132242.81000000003</v>
      </c>
      <c r="EA68" s="12"/>
      <c r="EL68" s="12"/>
      <c r="EX68" s="12"/>
      <c r="FJ68" s="12"/>
      <c r="FV68" s="12"/>
      <c r="GH68" s="12"/>
      <c r="GT68" s="12"/>
      <c r="HF68" s="12"/>
      <c r="HR68" s="12"/>
      <c r="ID68" s="12"/>
      <c r="IN68" s="12"/>
    </row>
    <row r="69" spans="1:120" s="12" customFormat="1" ht="15.75" hidden="1">
      <c r="A69" s="12" t="s">
        <v>190</v>
      </c>
      <c r="DH69" s="94"/>
      <c r="DM69" s="55"/>
      <c r="DN69" s="55"/>
      <c r="DO69" s="55"/>
      <c r="DP69" s="56">
        <v>132242.81</v>
      </c>
    </row>
    <row r="70" spans="1:248" s="35" customFormat="1" ht="15.75" hidden="1">
      <c r="A70" s="35" t="s">
        <v>10</v>
      </c>
      <c r="E70" s="35" t="s">
        <v>193</v>
      </c>
      <c r="U70" s="12"/>
      <c r="AG70" s="12"/>
      <c r="AR70" s="12"/>
      <c r="BD70" s="12"/>
      <c r="BO70" s="12"/>
      <c r="BZ70" s="12"/>
      <c r="CK70" s="12"/>
      <c r="CW70" s="12"/>
      <c r="DH70" s="94"/>
      <c r="DL70" s="12"/>
      <c r="DM70" s="55"/>
      <c r="DN70" s="55"/>
      <c r="DO70" s="55"/>
      <c r="DP70" s="98"/>
      <c r="EA70" s="12"/>
      <c r="EL70" s="12"/>
      <c r="EX70" s="12"/>
      <c r="FJ70" s="12"/>
      <c r="FV70" s="12"/>
      <c r="GH70" s="12"/>
      <c r="GT70" s="12"/>
      <c r="HF70" s="12"/>
      <c r="HR70" s="12"/>
      <c r="ID70" s="12"/>
      <c r="IN70" s="12"/>
    </row>
    <row r="71" spans="1:248" s="35" customFormat="1" ht="15.75" hidden="1">
      <c r="A71" s="35" t="s">
        <v>191</v>
      </c>
      <c r="E71" s="35" t="s">
        <v>193</v>
      </c>
      <c r="U71" s="12"/>
      <c r="AG71" s="12"/>
      <c r="AR71" s="12"/>
      <c r="BD71" s="12"/>
      <c r="BO71" s="12"/>
      <c r="BZ71" s="12"/>
      <c r="CK71" s="12"/>
      <c r="CW71" s="12"/>
      <c r="DH71" s="94"/>
      <c r="DL71" s="12"/>
      <c r="DM71" s="55"/>
      <c r="DN71" s="55"/>
      <c r="DO71" s="55"/>
      <c r="DP71" s="56"/>
      <c r="EA71" s="12"/>
      <c r="EL71" s="12"/>
      <c r="EX71" s="12"/>
      <c r="FJ71" s="12"/>
      <c r="FV71" s="12"/>
      <c r="GH71" s="12"/>
      <c r="GT71" s="12"/>
      <c r="HF71" s="12"/>
      <c r="HR71" s="12"/>
      <c r="ID71" s="12"/>
      <c r="IN71" s="12"/>
    </row>
    <row r="72" spans="1:248" s="35" customFormat="1" ht="15.75" hidden="1">
      <c r="A72" s="35" t="s">
        <v>188</v>
      </c>
      <c r="E72" s="35" t="s">
        <v>193</v>
      </c>
      <c r="U72" s="12"/>
      <c r="AG72" s="12"/>
      <c r="AR72" s="12"/>
      <c r="BD72" s="12"/>
      <c r="BO72" s="12"/>
      <c r="BZ72" s="12"/>
      <c r="CK72" s="12"/>
      <c r="CW72" s="12"/>
      <c r="DH72" s="94"/>
      <c r="DL72" s="12"/>
      <c r="DM72" s="55"/>
      <c r="DN72" s="55"/>
      <c r="DO72" s="55"/>
      <c r="DP72" s="56"/>
      <c r="EA72" s="12"/>
      <c r="EL72" s="12"/>
      <c r="EX72" s="12"/>
      <c r="FJ72" s="12"/>
      <c r="FV72" s="12"/>
      <c r="GH72" s="12"/>
      <c r="GT72" s="12"/>
      <c r="HF72" s="12"/>
      <c r="HR72" s="12"/>
      <c r="ID72" s="12"/>
      <c r="IN72" s="12"/>
    </row>
    <row r="73" spans="1:248" s="35" customFormat="1" ht="15.75" hidden="1">
      <c r="A73" s="35" t="s">
        <v>192</v>
      </c>
      <c r="E73" s="35" t="s">
        <v>194</v>
      </c>
      <c r="U73" s="12"/>
      <c r="AG73" s="12"/>
      <c r="AR73" s="12"/>
      <c r="BD73" s="12"/>
      <c r="BO73" s="12"/>
      <c r="BZ73" s="12"/>
      <c r="CK73" s="12"/>
      <c r="CW73" s="12"/>
      <c r="DH73" s="94"/>
      <c r="DL73" s="12"/>
      <c r="DM73" s="55"/>
      <c r="DN73" s="55"/>
      <c r="DO73" s="55"/>
      <c r="DP73" s="56"/>
      <c r="EA73" s="12"/>
      <c r="EX73" s="12"/>
      <c r="FJ73" s="12"/>
      <c r="FV73" s="12"/>
      <c r="GH73" s="12"/>
      <c r="GT73" s="12"/>
      <c r="HF73" s="12"/>
      <c r="HR73" s="12"/>
      <c r="ID73" s="12"/>
      <c r="IN73" s="12"/>
    </row>
    <row r="74" spans="1:248" s="35" customFormat="1" ht="15.75" hidden="1">
      <c r="A74" s="10" t="s">
        <v>208</v>
      </c>
      <c r="U74" s="12"/>
      <c r="AG74" s="12"/>
      <c r="AR74" s="12"/>
      <c r="BD74" s="12"/>
      <c r="BO74" s="12"/>
      <c r="BZ74" s="12"/>
      <c r="CK74" s="12"/>
      <c r="CW74" s="12"/>
      <c r="DH74" s="94"/>
      <c r="DL74" s="12"/>
      <c r="DM74" s="55"/>
      <c r="DN74" s="55"/>
      <c r="DO74" s="55"/>
      <c r="DP74" s="56"/>
      <c r="EA74" s="12"/>
      <c r="EL74" s="12"/>
      <c r="EX74" s="12"/>
      <c r="FJ74" s="12"/>
      <c r="FV74" s="12"/>
      <c r="GH74" s="12"/>
      <c r="GT74" s="12"/>
      <c r="HF74" s="12"/>
      <c r="HR74" s="12"/>
      <c r="ID74" s="12"/>
      <c r="IN74" s="12"/>
    </row>
    <row r="75" spans="1:248" s="11" customFormat="1" ht="15" hidden="1">
      <c r="A75" s="11" t="s">
        <v>207</v>
      </c>
      <c r="E75" s="11" t="s">
        <v>195</v>
      </c>
      <c r="F75" s="11">
        <v>86.1</v>
      </c>
      <c r="G75" s="11">
        <v>30.4</v>
      </c>
      <c r="H75" s="11">
        <v>193.5</v>
      </c>
      <c r="I75" s="11">
        <v>0</v>
      </c>
      <c r="J75" s="41">
        <f>SUM(F75:I75)</f>
        <v>310</v>
      </c>
      <c r="L75" s="11">
        <v>118.3</v>
      </c>
      <c r="M75" s="11">
        <v>43.9</v>
      </c>
      <c r="N75" s="11">
        <v>838</v>
      </c>
      <c r="O75" s="11">
        <v>133.8</v>
      </c>
      <c r="P75" s="11">
        <v>80.7</v>
      </c>
      <c r="Q75" s="11">
        <v>249.1</v>
      </c>
      <c r="R75" s="11">
        <v>47.6</v>
      </c>
      <c r="S75" s="11">
        <v>50.9</v>
      </c>
      <c r="T75" s="11">
        <v>67.14</v>
      </c>
      <c r="U75" s="42">
        <f>SUM(L75:T75)</f>
        <v>1629.44</v>
      </c>
      <c r="W75" s="11">
        <v>50.6</v>
      </c>
      <c r="X75" s="11">
        <v>0</v>
      </c>
      <c r="Y75" s="11">
        <v>43.8</v>
      </c>
      <c r="Z75" s="11">
        <v>102.9</v>
      </c>
      <c r="AA75" s="11">
        <v>48.1</v>
      </c>
      <c r="AB75" s="11">
        <v>28.7</v>
      </c>
      <c r="AC75" s="11">
        <v>51.5</v>
      </c>
      <c r="AD75" s="11">
        <v>51.8</v>
      </c>
      <c r="AE75" s="11">
        <v>48.6</v>
      </c>
      <c r="AF75" s="11">
        <v>81.3</v>
      </c>
      <c r="AG75" s="42">
        <f>SUM(W75:AF75)</f>
        <v>507.30000000000007</v>
      </c>
      <c r="AI75" s="11">
        <v>45.7</v>
      </c>
      <c r="AJ75" s="11">
        <v>47.1</v>
      </c>
      <c r="AK75" s="11">
        <v>51.7</v>
      </c>
      <c r="AL75" s="11">
        <v>46.3</v>
      </c>
      <c r="AM75" s="11">
        <v>45.2</v>
      </c>
      <c r="AN75" s="11">
        <v>22.5</v>
      </c>
      <c r="AO75" s="11">
        <v>46.3</v>
      </c>
      <c r="AP75" s="11">
        <v>108.6</v>
      </c>
      <c r="AQ75" s="11">
        <v>108.6</v>
      </c>
      <c r="AR75" s="43">
        <f>SUM(AI75:AQ75)</f>
        <v>522</v>
      </c>
      <c r="AT75" s="11">
        <v>448.7</v>
      </c>
      <c r="AU75" s="11">
        <v>176.5</v>
      </c>
      <c r="AV75" s="11">
        <v>81.8</v>
      </c>
      <c r="AW75" s="11">
        <v>44.8</v>
      </c>
      <c r="AX75" s="11">
        <v>85.3</v>
      </c>
      <c r="AY75" s="11">
        <v>43.9</v>
      </c>
      <c r="AZ75" s="11">
        <v>76.8</v>
      </c>
      <c r="BA75" s="11">
        <v>188.2</v>
      </c>
      <c r="BB75" s="11">
        <v>23.4</v>
      </c>
      <c r="BC75" s="11">
        <v>41.8</v>
      </c>
      <c r="BD75" s="42">
        <f>SUM(AT75:BC75)</f>
        <v>1211.1999999999998</v>
      </c>
      <c r="BF75" s="11">
        <v>22.1</v>
      </c>
      <c r="BG75" s="11">
        <v>44.2</v>
      </c>
      <c r="BH75" s="11">
        <v>105.9</v>
      </c>
      <c r="BI75" s="11">
        <v>117.6</v>
      </c>
      <c r="BJ75" s="11">
        <v>241.3</v>
      </c>
      <c r="BK75" s="11">
        <v>106.5</v>
      </c>
      <c r="BL75" s="11">
        <v>109.8</v>
      </c>
      <c r="BM75" s="11">
        <v>138</v>
      </c>
      <c r="BN75" s="11">
        <v>38.8</v>
      </c>
      <c r="BO75" s="42">
        <f>SUM(BF75:BN75)</f>
        <v>924.1999999999999</v>
      </c>
      <c r="BQ75" s="11">
        <v>312.4</v>
      </c>
      <c r="BR75" s="11">
        <v>88.3</v>
      </c>
      <c r="BS75" s="11">
        <v>135.3</v>
      </c>
      <c r="BT75" s="11">
        <v>53.8</v>
      </c>
      <c r="BU75" s="11">
        <v>65.2</v>
      </c>
      <c r="BV75" s="11">
        <v>88.3</v>
      </c>
      <c r="BW75" s="11">
        <v>88</v>
      </c>
      <c r="BX75" s="11">
        <v>135.3</v>
      </c>
      <c r="BY75" s="11">
        <v>142.9</v>
      </c>
      <c r="BZ75" s="42">
        <f>SUM(BQ75:BY75)</f>
        <v>1109.5</v>
      </c>
      <c r="CB75" s="11">
        <v>216</v>
      </c>
      <c r="CC75" s="11">
        <v>58.7</v>
      </c>
      <c r="CD75" s="11">
        <v>22.4</v>
      </c>
      <c r="CE75" s="11">
        <v>23.5</v>
      </c>
      <c r="CF75" s="11">
        <v>48.6</v>
      </c>
      <c r="CG75" s="11">
        <v>67.9</v>
      </c>
      <c r="CH75" s="11">
        <v>35.1</v>
      </c>
      <c r="CI75" s="11">
        <v>76.2</v>
      </c>
      <c r="CJ75" s="11">
        <v>238.1</v>
      </c>
      <c r="CK75" s="42">
        <f>SUM(CB75:CJ75)</f>
        <v>786.5000000000001</v>
      </c>
      <c r="CM75" s="11">
        <v>255</v>
      </c>
      <c r="CN75" s="11">
        <v>222.4</v>
      </c>
      <c r="CO75" s="11">
        <v>29.9</v>
      </c>
      <c r="CP75" s="11">
        <v>177.2</v>
      </c>
      <c r="CQ75" s="11">
        <v>299.6</v>
      </c>
      <c r="CR75" s="11">
        <v>121.1</v>
      </c>
      <c r="CS75" s="11">
        <v>191.5</v>
      </c>
      <c r="CT75" s="11">
        <v>122.1</v>
      </c>
      <c r="CU75" s="11">
        <v>142.7</v>
      </c>
      <c r="CV75" s="11">
        <v>64.6</v>
      </c>
      <c r="CW75" s="42">
        <f>SUM(CM75:CV75)</f>
        <v>1626.1</v>
      </c>
      <c r="CY75" s="11">
        <v>64.4</v>
      </c>
      <c r="CZ75" s="11">
        <v>70.5</v>
      </c>
      <c r="DA75" s="11">
        <v>305.1</v>
      </c>
      <c r="DB75" s="11">
        <v>299.53</v>
      </c>
      <c r="DC75" s="11">
        <v>94.5</v>
      </c>
      <c r="DD75" s="11">
        <v>210.1</v>
      </c>
      <c r="DE75" s="11">
        <v>215.6</v>
      </c>
      <c r="DF75" s="11">
        <v>268.6</v>
      </c>
      <c r="DG75" s="11">
        <v>273.2</v>
      </c>
      <c r="DH75" s="44">
        <f>SUM(CY75:DG75)</f>
        <v>1801.53</v>
      </c>
      <c r="DJ75" s="11">
        <v>1439</v>
      </c>
      <c r="DK75" s="11">
        <v>446.9</v>
      </c>
      <c r="DL75" s="42">
        <f>SUM(DJ75:DK75)</f>
        <v>1885.9</v>
      </c>
      <c r="DM75" s="45">
        <f>SUM(DL75,DH75,CW75,CK75,BZ75,BO75,BD75,AR75,AG75,U75,J75)</f>
        <v>12313.67</v>
      </c>
      <c r="DN75" s="45">
        <f>SUM(EA75,EL75,EX75,FJ75,FV75,GH75,GT75,HF75,HR75,ID75)</f>
        <v>2323.2</v>
      </c>
      <c r="DO75" s="46">
        <f>SUM(IN75)</f>
        <v>0</v>
      </c>
      <c r="DP75" s="47">
        <f>SUM(DM75:DO75)</f>
        <v>14636.869999999999</v>
      </c>
      <c r="EA75" s="42">
        <f>SUM(DR75:DZ75)</f>
        <v>0</v>
      </c>
      <c r="EG75" s="11">
        <v>22.5</v>
      </c>
      <c r="EL75" s="42">
        <f>SUM(EC75:EK75)</f>
        <v>22.5</v>
      </c>
      <c r="EP75" s="11">
        <v>63.3</v>
      </c>
      <c r="ER75" s="11">
        <v>51.8</v>
      </c>
      <c r="EX75" s="42">
        <f>SUM(EN75:EW75)</f>
        <v>115.1</v>
      </c>
      <c r="EZ75" s="11">
        <v>66</v>
      </c>
      <c r="FA75" s="11">
        <v>66.4</v>
      </c>
      <c r="FB75" s="11">
        <v>60.8</v>
      </c>
      <c r="FC75" s="11">
        <v>55.8</v>
      </c>
      <c r="FD75" s="11">
        <v>63.4</v>
      </c>
      <c r="FE75" s="11">
        <v>50.8</v>
      </c>
      <c r="FF75" s="11">
        <v>60.9</v>
      </c>
      <c r="FG75" s="11">
        <v>52.6</v>
      </c>
      <c r="FH75" s="11">
        <v>31.1</v>
      </c>
      <c r="FI75" s="11">
        <v>161.7</v>
      </c>
      <c r="FJ75" s="42">
        <f>SUM(EZ75:FI75)</f>
        <v>669.5</v>
      </c>
      <c r="FL75" s="11">
        <v>47.3</v>
      </c>
      <c r="FM75" s="11">
        <v>124.8</v>
      </c>
      <c r="FT75" s="11">
        <v>53.6</v>
      </c>
      <c r="FV75" s="42">
        <f>SUM(FL75:FU75)</f>
        <v>225.7</v>
      </c>
      <c r="GA75" s="11">
        <v>51</v>
      </c>
      <c r="GB75" s="11">
        <v>46.7</v>
      </c>
      <c r="GC75" s="11">
        <v>30.7</v>
      </c>
      <c r="GD75" s="11">
        <v>48.8</v>
      </c>
      <c r="GH75" s="42">
        <f>SUM(FX75:GG75)</f>
        <v>177.2</v>
      </c>
      <c r="GR75" s="11">
        <v>29.2</v>
      </c>
      <c r="GT75" s="42">
        <f>SUM(GJ75:GS75)</f>
        <v>29.2</v>
      </c>
      <c r="GX75" s="11">
        <v>0</v>
      </c>
      <c r="HB75" s="11">
        <v>71.1</v>
      </c>
      <c r="HC75" s="11">
        <v>65.2</v>
      </c>
      <c r="HD75" s="11">
        <v>70.8</v>
      </c>
      <c r="HE75" s="11">
        <v>48.2</v>
      </c>
      <c r="HF75" s="42">
        <f>SUM(GV75:HE75)</f>
        <v>255.3</v>
      </c>
      <c r="HH75" s="11">
        <v>70.7</v>
      </c>
      <c r="HI75" s="11">
        <v>89</v>
      </c>
      <c r="HJ75" s="11">
        <v>47.7</v>
      </c>
      <c r="HK75" s="11">
        <v>48.7</v>
      </c>
      <c r="HR75" s="42">
        <f>SUM(HH75:HQ75)</f>
        <v>256.09999999999997</v>
      </c>
      <c r="HU75" s="11">
        <v>0</v>
      </c>
      <c r="HW75" s="11">
        <v>122</v>
      </c>
      <c r="HX75" s="11">
        <v>101.4</v>
      </c>
      <c r="HY75" s="11">
        <v>76.2</v>
      </c>
      <c r="HZ75" s="11">
        <v>42.2</v>
      </c>
      <c r="IA75" s="11">
        <v>165.9</v>
      </c>
      <c r="IB75" s="11">
        <v>64.9</v>
      </c>
      <c r="ID75" s="42">
        <f>SUM(HT75:IC75)</f>
        <v>572.6</v>
      </c>
      <c r="IN75" s="42">
        <f>SUM(IF75:IM75)</f>
        <v>0</v>
      </c>
    </row>
    <row r="76" spans="1:248" s="11" customFormat="1" ht="15" hidden="1">
      <c r="A76" s="11" t="s">
        <v>209</v>
      </c>
      <c r="E76" s="11" t="s">
        <v>195</v>
      </c>
      <c r="F76" s="49">
        <v>440.4</v>
      </c>
      <c r="G76" s="49">
        <f>SUM(G75)+G77</f>
        <v>170.70000000000002</v>
      </c>
      <c r="H76" s="49">
        <f>SUM(H75)+H77</f>
        <v>1073.76</v>
      </c>
      <c r="I76" s="49">
        <v>0</v>
      </c>
      <c r="J76" s="41">
        <f>SUM(F76:I76)</f>
        <v>1684.8600000000001</v>
      </c>
      <c r="L76" s="49">
        <f aca="true" t="shared" si="249" ref="L76:T76">SUM(L75)+L77</f>
        <v>925.3</v>
      </c>
      <c r="M76" s="49">
        <f t="shared" si="249"/>
        <v>259.3</v>
      </c>
      <c r="N76" s="49">
        <f t="shared" si="249"/>
        <v>2372.08</v>
      </c>
      <c r="O76" s="49">
        <f t="shared" si="249"/>
        <v>477.1</v>
      </c>
      <c r="P76" s="49">
        <f t="shared" si="249"/>
        <v>318.2</v>
      </c>
      <c r="Q76" s="49">
        <f t="shared" si="249"/>
        <v>761.6</v>
      </c>
      <c r="R76" s="49">
        <f t="shared" si="249"/>
        <v>332.1</v>
      </c>
      <c r="S76" s="49">
        <f t="shared" si="249"/>
        <v>266.3</v>
      </c>
      <c r="T76" s="49">
        <f t="shared" si="249"/>
        <v>175.34</v>
      </c>
      <c r="U76" s="42">
        <f>SUM(L76:T76)</f>
        <v>5887.320000000001</v>
      </c>
      <c r="W76" s="49">
        <f aca="true" t="shared" si="250" ref="W76:AF76">SUM(W75)+W77</f>
        <v>269.8</v>
      </c>
      <c r="X76" s="49">
        <f t="shared" si="250"/>
        <v>124</v>
      </c>
      <c r="Y76" s="49">
        <f t="shared" si="250"/>
        <v>257.1</v>
      </c>
      <c r="Z76" s="49">
        <f t="shared" si="250"/>
        <v>635.9599999999999</v>
      </c>
      <c r="AA76" s="49">
        <f t="shared" si="250"/>
        <v>261.7</v>
      </c>
      <c r="AB76" s="49">
        <f t="shared" si="250"/>
        <v>240.39999999999998</v>
      </c>
      <c r="AC76" s="49">
        <f t="shared" si="250"/>
        <v>266.1</v>
      </c>
      <c r="AD76" s="49">
        <f t="shared" si="250"/>
        <v>264.3</v>
      </c>
      <c r="AE76" s="49">
        <f t="shared" si="250"/>
        <v>266.8</v>
      </c>
      <c r="AF76" s="49">
        <f t="shared" si="250"/>
        <v>193.3</v>
      </c>
      <c r="AG76" s="42">
        <f>SUM(W76:AF76)</f>
        <v>2779.4600000000005</v>
      </c>
      <c r="AI76" s="49">
        <f aca="true" t="shared" si="251" ref="AI76:AQ76">SUM(AI75)+AI77</f>
        <v>326.7</v>
      </c>
      <c r="AJ76" s="49">
        <f t="shared" si="251"/>
        <v>332.90000000000003</v>
      </c>
      <c r="AK76" s="49">
        <f t="shared" si="251"/>
        <v>331.7</v>
      </c>
      <c r="AL76" s="49">
        <f t="shared" si="251"/>
        <v>327</v>
      </c>
      <c r="AM76" s="49">
        <f t="shared" si="251"/>
        <v>324.09999999999997</v>
      </c>
      <c r="AN76" s="49">
        <f t="shared" si="251"/>
        <v>159.7</v>
      </c>
      <c r="AO76" s="49">
        <f t="shared" si="251"/>
        <v>324.3</v>
      </c>
      <c r="AP76" s="49">
        <f t="shared" si="251"/>
        <v>619.5</v>
      </c>
      <c r="AQ76" s="49">
        <f t="shared" si="251"/>
        <v>1140.1999999999998</v>
      </c>
      <c r="AR76" s="43">
        <f>SUM(AI76:AQ76)</f>
        <v>3886.1</v>
      </c>
      <c r="AT76" s="49">
        <f aca="true" t="shared" si="252" ref="AT76:BC76">SUM(AT75)+AT77</f>
        <v>1100.3</v>
      </c>
      <c r="AU76" s="49">
        <f t="shared" si="252"/>
        <v>562.31</v>
      </c>
      <c r="AV76" s="49">
        <f t="shared" si="252"/>
        <v>437</v>
      </c>
      <c r="AW76" s="49">
        <f t="shared" si="252"/>
        <v>331.3</v>
      </c>
      <c r="AX76" s="49">
        <f t="shared" si="252"/>
        <v>476.3</v>
      </c>
      <c r="AY76" s="49">
        <f t="shared" si="252"/>
        <v>324.2</v>
      </c>
      <c r="AZ76" s="49">
        <f t="shared" si="252"/>
        <v>1074.6</v>
      </c>
      <c r="BA76" s="49">
        <f t="shared" si="252"/>
        <v>575.7</v>
      </c>
      <c r="BB76" s="49">
        <f t="shared" si="252"/>
        <v>161.6</v>
      </c>
      <c r="BC76" s="49">
        <f t="shared" si="252"/>
        <v>328.6</v>
      </c>
      <c r="BD76" s="42">
        <f>SUM(AT76:BC76)</f>
        <v>5371.910000000001</v>
      </c>
      <c r="BF76" s="49">
        <f aca="true" t="shared" si="253" ref="BF76:BN76">SUM(BF75)+BF77</f>
        <v>163.79999999999998</v>
      </c>
      <c r="BG76" s="49">
        <f t="shared" si="253"/>
        <v>326.3</v>
      </c>
      <c r="BH76" s="49">
        <f t="shared" si="253"/>
        <v>568.7</v>
      </c>
      <c r="BI76" s="49">
        <f t="shared" si="253"/>
        <v>1136</v>
      </c>
      <c r="BJ76" s="49">
        <f t="shared" si="253"/>
        <v>758.7</v>
      </c>
      <c r="BK76" s="49">
        <f t="shared" si="253"/>
        <v>658.1</v>
      </c>
      <c r="BL76" s="49">
        <f t="shared" si="253"/>
        <v>611</v>
      </c>
      <c r="BM76" s="49">
        <f t="shared" si="253"/>
        <v>1097.2</v>
      </c>
      <c r="BN76" s="49">
        <f t="shared" si="253"/>
        <v>177.7</v>
      </c>
      <c r="BO76" s="42">
        <f>SUM(BF76:BN76)</f>
        <v>5497.5</v>
      </c>
      <c r="BQ76" s="49">
        <f aca="true" t="shared" si="254" ref="BQ76:BY76">SUM(BQ75)+BQ77</f>
        <v>1034.1999999999998</v>
      </c>
      <c r="BR76" s="49">
        <f t="shared" si="254"/>
        <v>1069.3</v>
      </c>
      <c r="BS76" s="49">
        <f t="shared" si="254"/>
        <v>960.0999999999999</v>
      </c>
      <c r="BT76" s="49">
        <f t="shared" si="254"/>
        <v>316.05</v>
      </c>
      <c r="BU76" s="49">
        <f t="shared" si="254"/>
        <v>451.3</v>
      </c>
      <c r="BV76" s="49">
        <f t="shared" si="254"/>
        <v>511.25</v>
      </c>
      <c r="BW76" s="49">
        <f t="shared" si="254"/>
        <v>520.9</v>
      </c>
      <c r="BX76" s="49">
        <f t="shared" si="254"/>
        <v>991.5</v>
      </c>
      <c r="BY76" s="49">
        <f t="shared" si="254"/>
        <v>1099.1000000000001</v>
      </c>
      <c r="BZ76" s="42">
        <f>SUM(BQ76:BY76)</f>
        <v>6953.700000000001</v>
      </c>
      <c r="CB76" s="49">
        <f aca="true" t="shared" si="255" ref="CB76:CJ76">SUM(CB75)+CB77</f>
        <v>1929.8</v>
      </c>
      <c r="CC76" s="49">
        <f t="shared" si="255"/>
        <v>406.59999999999997</v>
      </c>
      <c r="CD76" s="49">
        <f t="shared" si="255"/>
        <v>170.3</v>
      </c>
      <c r="CE76" s="49">
        <f t="shared" si="255"/>
        <v>226.2</v>
      </c>
      <c r="CF76" s="49">
        <f t="shared" si="255"/>
        <v>235.7</v>
      </c>
      <c r="CG76" s="49">
        <f t="shared" si="255"/>
        <v>388.1</v>
      </c>
      <c r="CH76" s="49">
        <f t="shared" si="255"/>
        <v>191</v>
      </c>
      <c r="CI76" s="49">
        <f t="shared" si="255"/>
        <v>474.05</v>
      </c>
      <c r="CJ76" s="49">
        <f t="shared" si="255"/>
        <v>1491.37</v>
      </c>
      <c r="CK76" s="42">
        <f>SUM(CB76:CJ76)</f>
        <v>5513.12</v>
      </c>
      <c r="CM76" s="49">
        <f aca="true" t="shared" si="256" ref="CM76:CV76">SUM(CM75)+CM77</f>
        <v>1077.8</v>
      </c>
      <c r="CN76" s="49">
        <f t="shared" si="256"/>
        <v>1419.8000000000002</v>
      </c>
      <c r="CO76" s="49">
        <f t="shared" si="256"/>
        <v>211.9</v>
      </c>
      <c r="CP76" s="49">
        <f t="shared" si="256"/>
        <v>1044</v>
      </c>
      <c r="CQ76" s="49">
        <f t="shared" si="256"/>
        <v>969.73</v>
      </c>
      <c r="CR76" s="49">
        <f t="shared" si="256"/>
        <v>561.2</v>
      </c>
      <c r="CS76" s="49">
        <f t="shared" si="256"/>
        <v>676.5</v>
      </c>
      <c r="CT76" s="49">
        <f t="shared" si="256"/>
        <v>737.23</v>
      </c>
      <c r="CU76" s="49">
        <f t="shared" si="256"/>
        <v>917.23</v>
      </c>
      <c r="CV76" s="49">
        <f t="shared" si="256"/>
        <v>810.8000000000001</v>
      </c>
      <c r="CW76" s="42">
        <f>SUM(CM76:CV76)</f>
        <v>8426.189999999999</v>
      </c>
      <c r="CY76" s="49">
        <f aca="true" t="shared" si="257" ref="CY76:DG76">SUM(CY75)+CY77</f>
        <v>860.1</v>
      </c>
      <c r="CZ76" s="49">
        <f t="shared" si="257"/>
        <v>877.5</v>
      </c>
      <c r="DA76" s="49">
        <f t="shared" si="257"/>
        <v>1080.7</v>
      </c>
      <c r="DB76" s="49">
        <f t="shared" si="257"/>
        <v>973.5699999999999</v>
      </c>
      <c r="DC76" s="49">
        <f t="shared" si="257"/>
        <v>1056.7</v>
      </c>
      <c r="DD76" s="49">
        <f t="shared" si="257"/>
        <v>1195.8999999999999</v>
      </c>
      <c r="DE76" s="49">
        <f t="shared" si="257"/>
        <v>1463.8</v>
      </c>
      <c r="DF76" s="49">
        <f t="shared" si="257"/>
        <v>288.6</v>
      </c>
      <c r="DG76" s="49">
        <f t="shared" si="257"/>
        <v>801.7</v>
      </c>
      <c r="DH76" s="44">
        <f>SUM(CY76:DG76)</f>
        <v>8598.57</v>
      </c>
      <c r="DJ76" s="49">
        <f>SUM(DJ75)+DJ77</f>
        <v>1956.9</v>
      </c>
      <c r="DK76" s="49">
        <f>SUM(DK75)+DK77</f>
        <v>1284.1999999999998</v>
      </c>
      <c r="DL76" s="42">
        <f>SUM(DJ76:DK76)</f>
        <v>3241.1</v>
      </c>
      <c r="DM76" s="45">
        <f>SUM(DL76,DH76,CW76,CK76,BZ76,BO76,BD76,AR76,AG76,U76,J76)</f>
        <v>57839.83</v>
      </c>
      <c r="DN76" s="45">
        <f>SUM(EA76,EL76,EX76,FJ76,FV76,GH76,GT76,HF76,HR76,ID76)</f>
        <v>11073.85</v>
      </c>
      <c r="DO76" s="46">
        <f>SUM(IN76)</f>
        <v>0</v>
      </c>
      <c r="DP76" s="47">
        <f>SUM(DM76:DO76)</f>
        <v>68913.68000000001</v>
      </c>
      <c r="DR76" s="49">
        <f aca="true" t="shared" si="258" ref="DR76:DZ76">SUM(DR75)+DR77</f>
        <v>0</v>
      </c>
      <c r="DS76" s="49">
        <f t="shared" si="258"/>
        <v>0</v>
      </c>
      <c r="DT76" s="49">
        <f t="shared" si="258"/>
        <v>0</v>
      </c>
      <c r="DU76" s="49">
        <f t="shared" si="258"/>
        <v>0</v>
      </c>
      <c r="DV76" s="49">
        <f t="shared" si="258"/>
        <v>0</v>
      </c>
      <c r="DW76" s="49">
        <f t="shared" si="258"/>
        <v>0</v>
      </c>
      <c r="DX76" s="49">
        <f t="shared" si="258"/>
        <v>0</v>
      </c>
      <c r="DY76" s="49">
        <f t="shared" si="258"/>
        <v>0</v>
      </c>
      <c r="DZ76" s="49">
        <f t="shared" si="258"/>
        <v>0</v>
      </c>
      <c r="EA76" s="42">
        <f>SUM(DR76:DZ76)</f>
        <v>0</v>
      </c>
      <c r="EC76" s="49">
        <f aca="true" t="shared" si="259" ref="EC76:EK76">SUM(EC75)+EC77</f>
        <v>0</v>
      </c>
      <c r="ED76" s="49">
        <f t="shared" si="259"/>
        <v>0</v>
      </c>
      <c r="EE76" s="49">
        <f t="shared" si="259"/>
        <v>0</v>
      </c>
      <c r="EF76" s="49">
        <f t="shared" si="259"/>
        <v>0</v>
      </c>
      <c r="EG76" s="49">
        <f t="shared" si="259"/>
        <v>114.9</v>
      </c>
      <c r="EH76" s="49">
        <f t="shared" si="259"/>
        <v>0</v>
      </c>
      <c r="EI76" s="49">
        <f t="shared" si="259"/>
        <v>0</v>
      </c>
      <c r="EJ76" s="49">
        <f t="shared" si="259"/>
        <v>0</v>
      </c>
      <c r="EK76" s="49">
        <f t="shared" si="259"/>
        <v>0</v>
      </c>
      <c r="EL76" s="42">
        <f>SUM(EC76:EK76)</f>
        <v>114.9</v>
      </c>
      <c r="EN76" s="49">
        <f aca="true" t="shared" si="260" ref="EN76:EW76">SUM(EN75)+EN77</f>
        <v>0</v>
      </c>
      <c r="EO76" s="49">
        <f t="shared" si="260"/>
        <v>0</v>
      </c>
      <c r="EP76" s="49">
        <f t="shared" si="260"/>
        <v>270</v>
      </c>
      <c r="EQ76" s="49">
        <f t="shared" si="260"/>
        <v>0</v>
      </c>
      <c r="ER76" s="49">
        <f t="shared" si="260"/>
        <v>266.4</v>
      </c>
      <c r="ES76" s="49">
        <f t="shared" si="260"/>
        <v>0</v>
      </c>
      <c r="ET76" s="49">
        <f t="shared" si="260"/>
        <v>0</v>
      </c>
      <c r="EU76" s="49">
        <f t="shared" si="260"/>
        <v>0</v>
      </c>
      <c r="EV76" s="49">
        <f t="shared" si="260"/>
        <v>0</v>
      </c>
      <c r="EW76" s="49">
        <f t="shared" si="260"/>
        <v>0</v>
      </c>
      <c r="EX76" s="42">
        <f>SUM(EN76:EW76)</f>
        <v>536.4</v>
      </c>
      <c r="EZ76" s="49">
        <f aca="true" t="shared" si="261" ref="EZ76:FI76">SUM(EZ75)+EZ77</f>
        <v>215.5</v>
      </c>
      <c r="FA76" s="49">
        <f t="shared" si="261"/>
        <v>217.3</v>
      </c>
      <c r="FB76" s="49">
        <f t="shared" si="261"/>
        <v>216.2</v>
      </c>
      <c r="FC76" s="49">
        <f t="shared" si="261"/>
        <v>212.60000000000002</v>
      </c>
      <c r="FD76" s="49">
        <f t="shared" si="261"/>
        <v>221.5</v>
      </c>
      <c r="FE76" s="49">
        <f t="shared" si="261"/>
        <v>209.2</v>
      </c>
      <c r="FF76" s="49">
        <f t="shared" si="261"/>
        <v>220.8</v>
      </c>
      <c r="FG76" s="49">
        <f t="shared" si="261"/>
        <v>218.2</v>
      </c>
      <c r="FH76" s="49">
        <f t="shared" si="261"/>
        <v>157.4</v>
      </c>
      <c r="FI76" s="49">
        <f t="shared" si="261"/>
        <v>505</v>
      </c>
      <c r="FJ76" s="42">
        <f>SUM(EZ76:FI76)</f>
        <v>2393.7</v>
      </c>
      <c r="FL76" s="49">
        <f aca="true" t="shared" si="262" ref="FL76:FU76">SUM(FL75)+FL77</f>
        <v>287.5</v>
      </c>
      <c r="FM76" s="49">
        <f t="shared" si="262"/>
        <v>434.2</v>
      </c>
      <c r="FN76" s="49">
        <f t="shared" si="262"/>
        <v>0</v>
      </c>
      <c r="FO76" s="49">
        <f t="shared" si="262"/>
        <v>0</v>
      </c>
      <c r="FP76" s="49">
        <f t="shared" si="262"/>
        <v>0</v>
      </c>
      <c r="FQ76" s="49">
        <f t="shared" si="262"/>
        <v>0</v>
      </c>
      <c r="FR76" s="49">
        <f t="shared" si="262"/>
        <v>0</v>
      </c>
      <c r="FS76" s="49">
        <f t="shared" si="262"/>
        <v>0</v>
      </c>
      <c r="FT76" s="49">
        <f t="shared" si="262"/>
        <v>270.40000000000003</v>
      </c>
      <c r="FU76" s="49">
        <f t="shared" si="262"/>
        <v>0</v>
      </c>
      <c r="FV76" s="42">
        <f>SUM(FL76:FU76)</f>
        <v>992.1000000000001</v>
      </c>
      <c r="FX76" s="49">
        <f aca="true" t="shared" si="263" ref="FX76:GG76">SUM(FX75)+FX77</f>
        <v>0</v>
      </c>
      <c r="FY76" s="49">
        <f t="shared" si="263"/>
        <v>174.7</v>
      </c>
      <c r="FZ76" s="49">
        <f t="shared" si="263"/>
        <v>181.9</v>
      </c>
      <c r="GA76" s="49">
        <f t="shared" si="263"/>
        <v>315.3</v>
      </c>
      <c r="GB76" s="49">
        <f t="shared" si="263"/>
        <v>307.5</v>
      </c>
      <c r="GC76" s="49">
        <f t="shared" si="263"/>
        <v>202.54999999999998</v>
      </c>
      <c r="GD76" s="49">
        <f t="shared" si="263"/>
        <v>273.3</v>
      </c>
      <c r="GE76" s="49">
        <f t="shared" si="263"/>
        <v>0</v>
      </c>
      <c r="GF76" s="49">
        <f t="shared" si="263"/>
        <v>0</v>
      </c>
      <c r="GG76" s="49">
        <f t="shared" si="263"/>
        <v>0</v>
      </c>
      <c r="GH76" s="42">
        <f>SUM(FX76:GG76)</f>
        <v>1455.25</v>
      </c>
      <c r="GJ76" s="49">
        <f aca="true" t="shared" si="264" ref="GJ76:GS76">SUM(GJ75)+GJ77</f>
        <v>0</v>
      </c>
      <c r="GK76" s="49">
        <f t="shared" si="264"/>
        <v>0</v>
      </c>
      <c r="GL76" s="49">
        <f t="shared" si="264"/>
        <v>0</v>
      </c>
      <c r="GM76" s="49">
        <f t="shared" si="264"/>
        <v>0</v>
      </c>
      <c r="GN76" s="49">
        <f t="shared" si="264"/>
        <v>0</v>
      </c>
      <c r="GO76" s="49">
        <f t="shared" si="264"/>
        <v>0</v>
      </c>
      <c r="GP76" s="49">
        <f t="shared" si="264"/>
        <v>0</v>
      </c>
      <c r="GQ76" s="49">
        <f t="shared" si="264"/>
        <v>0</v>
      </c>
      <c r="GR76" s="49">
        <f t="shared" si="264"/>
        <v>202.79999999999998</v>
      </c>
      <c r="GS76" s="49">
        <f t="shared" si="264"/>
        <v>0</v>
      </c>
      <c r="GT76" s="42">
        <f>SUM(GJ76:GS76)</f>
        <v>202.79999999999998</v>
      </c>
      <c r="GV76" s="49">
        <f aca="true" t="shared" si="265" ref="GV76:HE76">SUM(GV75)+GV77</f>
        <v>0</v>
      </c>
      <c r="GW76" s="49">
        <f t="shared" si="265"/>
        <v>0</v>
      </c>
      <c r="GX76" s="49">
        <f t="shared" si="265"/>
        <v>0</v>
      </c>
      <c r="GY76" s="49">
        <f t="shared" si="265"/>
        <v>0</v>
      </c>
      <c r="GZ76" s="49">
        <f t="shared" si="265"/>
        <v>0</v>
      </c>
      <c r="HA76" s="49">
        <f t="shared" si="265"/>
        <v>0</v>
      </c>
      <c r="HB76" s="49">
        <f t="shared" si="265"/>
        <v>229.29999999999998</v>
      </c>
      <c r="HC76" s="49">
        <f t="shared" si="265"/>
        <v>224.2</v>
      </c>
      <c r="HD76" s="49">
        <f t="shared" si="265"/>
        <v>227.89999999999998</v>
      </c>
      <c r="HE76" s="49">
        <f t="shared" si="265"/>
        <v>207.10000000000002</v>
      </c>
      <c r="HF76" s="42">
        <f>SUM(GV76:HE76)</f>
        <v>888.5</v>
      </c>
      <c r="HH76" s="49">
        <f aca="true" t="shared" si="266" ref="HH76:HQ76">SUM(HH75)+HH77</f>
        <v>224.3</v>
      </c>
      <c r="HI76" s="49">
        <f t="shared" si="266"/>
        <v>252</v>
      </c>
      <c r="HJ76" s="49">
        <f t="shared" si="266"/>
        <v>208.89999999999998</v>
      </c>
      <c r="HK76" s="49">
        <f t="shared" si="266"/>
        <v>213</v>
      </c>
      <c r="HL76" s="49">
        <f t="shared" si="266"/>
        <v>0</v>
      </c>
      <c r="HM76" s="49">
        <f t="shared" si="266"/>
        <v>0</v>
      </c>
      <c r="HN76" s="49">
        <f t="shared" si="266"/>
        <v>0</v>
      </c>
      <c r="HO76" s="49">
        <f t="shared" si="266"/>
        <v>0</v>
      </c>
      <c r="HP76" s="49">
        <f t="shared" si="266"/>
        <v>0</v>
      </c>
      <c r="HQ76" s="49">
        <f t="shared" si="266"/>
        <v>0</v>
      </c>
      <c r="HR76" s="42">
        <f>SUM(HH76:HQ76)</f>
        <v>898.2</v>
      </c>
      <c r="HT76" s="49">
        <f aca="true" t="shared" si="267" ref="HT76:IB76">SUM(HT75)+HT77</f>
        <v>0</v>
      </c>
      <c r="HU76" s="49">
        <f t="shared" si="267"/>
        <v>0</v>
      </c>
      <c r="HV76" s="49">
        <f t="shared" si="267"/>
        <v>0</v>
      </c>
      <c r="HW76" s="49">
        <f t="shared" si="267"/>
        <v>827.93</v>
      </c>
      <c r="HX76" s="49">
        <f t="shared" si="267"/>
        <v>788.4</v>
      </c>
      <c r="HY76" s="49">
        <f t="shared" si="267"/>
        <v>416.3</v>
      </c>
      <c r="HZ76" s="49">
        <f t="shared" si="267"/>
        <v>122</v>
      </c>
      <c r="IA76" s="49">
        <f t="shared" si="267"/>
        <v>977.77</v>
      </c>
      <c r="IB76" s="49">
        <f t="shared" si="267"/>
        <v>459.6</v>
      </c>
      <c r="ID76" s="42">
        <f>SUM(HT76:IC76)</f>
        <v>3592</v>
      </c>
      <c r="IF76" s="49">
        <f aca="true" t="shared" si="268" ref="IF76:IM76">SUM(IF75)+IF77</f>
        <v>0</v>
      </c>
      <c r="IG76" s="49">
        <f t="shared" si="268"/>
        <v>0</v>
      </c>
      <c r="IH76" s="49">
        <f t="shared" si="268"/>
        <v>0</v>
      </c>
      <c r="II76" s="49">
        <f t="shared" si="268"/>
        <v>0</v>
      </c>
      <c r="IJ76" s="49">
        <f t="shared" si="268"/>
        <v>0</v>
      </c>
      <c r="IK76" s="49">
        <f t="shared" si="268"/>
        <v>0</v>
      </c>
      <c r="IL76" s="49">
        <f t="shared" si="268"/>
        <v>0</v>
      </c>
      <c r="IM76" s="49">
        <f t="shared" si="268"/>
        <v>0</v>
      </c>
      <c r="IN76" s="42">
        <f>SUM(IF76:IM76)</f>
        <v>0</v>
      </c>
    </row>
    <row r="77" spans="1:248" s="11" customFormat="1" ht="15" hidden="1">
      <c r="A77" s="11" t="s">
        <v>210</v>
      </c>
      <c r="F77" s="11">
        <v>354.3</v>
      </c>
      <c r="G77" s="11">
        <v>140.3</v>
      </c>
      <c r="H77" s="11">
        <v>880.26</v>
      </c>
      <c r="I77" s="11">
        <v>0</v>
      </c>
      <c r="J77" s="41">
        <f>SUM(F77:I77)</f>
        <v>1374.8600000000001</v>
      </c>
      <c r="L77" s="11">
        <v>807</v>
      </c>
      <c r="M77" s="11">
        <v>215.4</v>
      </c>
      <c r="N77" s="11">
        <v>1534.08</v>
      </c>
      <c r="O77" s="11">
        <v>343.3</v>
      </c>
      <c r="P77" s="11">
        <v>237.5</v>
      </c>
      <c r="Q77" s="11">
        <v>512.5</v>
      </c>
      <c r="R77" s="11">
        <v>284.5</v>
      </c>
      <c r="S77" s="11">
        <v>215.4</v>
      </c>
      <c r="T77" s="11">
        <v>108.2</v>
      </c>
      <c r="U77" s="42">
        <f>SUM(L77:T77)</f>
        <v>4257.88</v>
      </c>
      <c r="W77" s="11">
        <v>219.2</v>
      </c>
      <c r="X77" s="11">
        <v>124</v>
      </c>
      <c r="Y77" s="11">
        <v>213.3</v>
      </c>
      <c r="Z77" s="11">
        <v>533.06</v>
      </c>
      <c r="AA77" s="11">
        <v>213.6</v>
      </c>
      <c r="AB77" s="11">
        <v>211.7</v>
      </c>
      <c r="AC77" s="11">
        <v>214.6</v>
      </c>
      <c r="AD77" s="11">
        <v>212.5</v>
      </c>
      <c r="AE77" s="11">
        <v>218.2</v>
      </c>
      <c r="AF77" s="11">
        <v>112</v>
      </c>
      <c r="AG77" s="42">
        <f>SUM(W77:AF77)</f>
        <v>2272.16</v>
      </c>
      <c r="AI77" s="11">
        <v>281</v>
      </c>
      <c r="AJ77" s="11">
        <v>285.8</v>
      </c>
      <c r="AK77" s="11">
        <v>280</v>
      </c>
      <c r="AL77" s="11">
        <v>280.7</v>
      </c>
      <c r="AM77" s="11">
        <v>278.9</v>
      </c>
      <c r="AN77" s="11">
        <v>137.2</v>
      </c>
      <c r="AO77" s="11">
        <v>278</v>
      </c>
      <c r="AP77" s="11">
        <v>510.9</v>
      </c>
      <c r="AQ77" s="11">
        <v>1031.6</v>
      </c>
      <c r="AR77" s="43">
        <f>SUM(AI77:AQ77)</f>
        <v>3364.1</v>
      </c>
      <c r="AT77" s="11">
        <v>651.6</v>
      </c>
      <c r="AU77" s="11">
        <v>385.81</v>
      </c>
      <c r="AV77" s="11">
        <v>355.2</v>
      </c>
      <c r="AW77" s="11">
        <v>286.5</v>
      </c>
      <c r="AX77" s="11">
        <v>391</v>
      </c>
      <c r="AY77" s="11">
        <v>280.3</v>
      </c>
      <c r="AZ77" s="11">
        <v>997.8</v>
      </c>
      <c r="BA77" s="11">
        <v>387.5</v>
      </c>
      <c r="BB77" s="11">
        <v>138.2</v>
      </c>
      <c r="BC77" s="11">
        <v>286.8</v>
      </c>
      <c r="BD77" s="42">
        <f>SUM(AT77:BC77)</f>
        <v>4160.71</v>
      </c>
      <c r="BF77" s="11">
        <v>141.7</v>
      </c>
      <c r="BG77" s="11">
        <v>282.1</v>
      </c>
      <c r="BH77" s="11">
        <v>462.8</v>
      </c>
      <c r="BI77" s="11">
        <v>1018.4</v>
      </c>
      <c r="BJ77" s="11">
        <v>517.4</v>
      </c>
      <c r="BK77" s="11">
        <v>551.6</v>
      </c>
      <c r="BL77" s="11">
        <v>501.2</v>
      </c>
      <c r="BM77" s="11">
        <v>959.2</v>
      </c>
      <c r="BN77" s="11">
        <v>138.9</v>
      </c>
      <c r="BO77" s="42">
        <f>SUM(BF77:BN77)</f>
        <v>4573.299999999999</v>
      </c>
      <c r="BQ77" s="11">
        <v>721.8</v>
      </c>
      <c r="BR77" s="11">
        <v>981</v>
      </c>
      <c r="BS77" s="11">
        <v>824.8</v>
      </c>
      <c r="BT77" s="11">
        <v>262.25</v>
      </c>
      <c r="BU77" s="11">
        <v>386.1</v>
      </c>
      <c r="BV77" s="11">
        <v>422.95</v>
      </c>
      <c r="BW77" s="11">
        <v>432.9</v>
      </c>
      <c r="BX77" s="11">
        <v>856.2</v>
      </c>
      <c r="BY77" s="11">
        <v>956.2</v>
      </c>
      <c r="BZ77" s="42">
        <f>SUM(BQ77:BY77)</f>
        <v>5844.2</v>
      </c>
      <c r="CB77" s="11">
        <v>1713.8</v>
      </c>
      <c r="CC77" s="11">
        <v>347.9</v>
      </c>
      <c r="CD77" s="11">
        <v>147.9</v>
      </c>
      <c r="CE77" s="11">
        <v>202.7</v>
      </c>
      <c r="CF77" s="11">
        <v>187.1</v>
      </c>
      <c r="CG77" s="11">
        <v>320.2</v>
      </c>
      <c r="CH77" s="11">
        <v>155.9</v>
      </c>
      <c r="CI77" s="11">
        <v>397.85</v>
      </c>
      <c r="CJ77" s="11">
        <v>1253.27</v>
      </c>
      <c r="CK77" s="42">
        <f>SUM(CB77:CJ77)</f>
        <v>4726.619999999999</v>
      </c>
      <c r="CM77" s="11">
        <v>822.8</v>
      </c>
      <c r="CN77" s="11">
        <v>1197.4</v>
      </c>
      <c r="CO77" s="11">
        <v>182</v>
      </c>
      <c r="CP77" s="11">
        <v>866.8</v>
      </c>
      <c r="CQ77" s="11">
        <v>670.13</v>
      </c>
      <c r="CR77" s="11">
        <v>440.1</v>
      </c>
      <c r="CS77" s="11">
        <v>485</v>
      </c>
      <c r="CT77" s="11">
        <v>615.13</v>
      </c>
      <c r="CU77" s="11">
        <v>774.53</v>
      </c>
      <c r="CV77" s="11">
        <v>746.2</v>
      </c>
      <c r="CW77" s="42">
        <f>SUM(CM77:CV77)</f>
        <v>6800.09</v>
      </c>
      <c r="CY77" s="11">
        <v>795.7</v>
      </c>
      <c r="CZ77" s="11">
        <v>807</v>
      </c>
      <c r="DA77" s="11">
        <v>775.6</v>
      </c>
      <c r="DB77" s="11">
        <v>674.04</v>
      </c>
      <c r="DC77" s="11">
        <v>962.2</v>
      </c>
      <c r="DD77" s="11">
        <v>985.8</v>
      </c>
      <c r="DE77" s="11">
        <v>1248.2</v>
      </c>
      <c r="DF77" s="11">
        <v>20</v>
      </c>
      <c r="DG77" s="11">
        <v>528.5</v>
      </c>
      <c r="DH77" s="44">
        <f>SUM(CY77:DG77)</f>
        <v>6797.04</v>
      </c>
      <c r="DJ77" s="11">
        <v>517.9</v>
      </c>
      <c r="DK77" s="11">
        <v>837.3</v>
      </c>
      <c r="DL77" s="42">
        <f>SUM(DJ77:DK77)</f>
        <v>1355.1999999999998</v>
      </c>
      <c r="DM77" s="45">
        <f>SUM(DL77,DH77,CW77,CK77,BZ77,BO77,BD77,AR77,AG77,U77,J77)</f>
        <v>45526.159999999996</v>
      </c>
      <c r="DN77" s="45">
        <f>SUM(EA77,EL77,EX77,FJ77,FV77,GH77,GT77,HF77,HR77,ID77)</f>
        <v>8750.65</v>
      </c>
      <c r="DO77" s="46">
        <f>SUM(IN77)</f>
        <v>0</v>
      </c>
      <c r="DP77" s="47">
        <f>SUM(DM77:DO77)</f>
        <v>54276.81</v>
      </c>
      <c r="EA77" s="42">
        <f>SUM(DR77:DZ77)</f>
        <v>0</v>
      </c>
      <c r="EG77" s="11">
        <v>92.4</v>
      </c>
      <c r="EL77" s="42">
        <f>SUM(EC77:EK77)</f>
        <v>92.4</v>
      </c>
      <c r="EP77" s="11">
        <v>206.7</v>
      </c>
      <c r="ER77" s="11">
        <v>214.6</v>
      </c>
      <c r="EX77" s="42">
        <f>SUM(EN77:EW77)</f>
        <v>421.29999999999995</v>
      </c>
      <c r="EZ77" s="11">
        <v>149.5</v>
      </c>
      <c r="FA77" s="11">
        <v>150.9</v>
      </c>
      <c r="FB77" s="11">
        <v>155.4</v>
      </c>
      <c r="FC77" s="11">
        <v>156.8</v>
      </c>
      <c r="FD77" s="11">
        <v>158.1</v>
      </c>
      <c r="FE77" s="11">
        <v>158.4</v>
      </c>
      <c r="FF77" s="11">
        <v>159.9</v>
      </c>
      <c r="FG77" s="11">
        <v>165.6</v>
      </c>
      <c r="FH77" s="11">
        <v>126.3</v>
      </c>
      <c r="FI77" s="11">
        <v>343.3</v>
      </c>
      <c r="FJ77" s="42">
        <f>SUM(EZ77:FI77)</f>
        <v>1724.1999999999998</v>
      </c>
      <c r="FL77" s="11">
        <v>240.2</v>
      </c>
      <c r="FM77" s="11">
        <v>309.4</v>
      </c>
      <c r="FT77" s="11">
        <v>216.8</v>
      </c>
      <c r="FV77" s="42">
        <f>SUM(FL77:FU77)</f>
        <v>766.3999999999999</v>
      </c>
      <c r="FY77" s="11">
        <v>174.7</v>
      </c>
      <c r="FZ77" s="11">
        <v>181.9</v>
      </c>
      <c r="GA77" s="11">
        <v>264.3</v>
      </c>
      <c r="GB77" s="11">
        <v>260.8</v>
      </c>
      <c r="GC77" s="11">
        <v>171.85</v>
      </c>
      <c r="GD77" s="11">
        <v>224.5</v>
      </c>
      <c r="GH77" s="42">
        <f>SUM(FX77:GG77)</f>
        <v>1278.05</v>
      </c>
      <c r="GR77" s="11">
        <v>173.6</v>
      </c>
      <c r="GT77" s="42">
        <f>SUM(GJ77:GS77)</f>
        <v>173.6</v>
      </c>
      <c r="HB77" s="11">
        <v>158.2</v>
      </c>
      <c r="HC77" s="11">
        <v>159</v>
      </c>
      <c r="HD77" s="11">
        <v>157.1</v>
      </c>
      <c r="HE77" s="11">
        <v>158.9</v>
      </c>
      <c r="HF77" s="42">
        <f>SUM(GV77:HE77)</f>
        <v>633.1999999999999</v>
      </c>
      <c r="HH77" s="11">
        <v>153.6</v>
      </c>
      <c r="HI77" s="11">
        <v>163</v>
      </c>
      <c r="HJ77" s="11">
        <v>161.2</v>
      </c>
      <c r="HK77" s="11">
        <v>164.3</v>
      </c>
      <c r="HR77" s="42">
        <f>SUM(HH77:HQ77)</f>
        <v>642.1</v>
      </c>
      <c r="HW77" s="11">
        <v>705.93</v>
      </c>
      <c r="HX77" s="48">
        <v>687</v>
      </c>
      <c r="HY77" s="11">
        <v>340.1</v>
      </c>
      <c r="HZ77" s="11">
        <v>79.8</v>
      </c>
      <c r="IA77" s="11">
        <v>811.87</v>
      </c>
      <c r="IB77" s="11">
        <v>394.7</v>
      </c>
      <c r="ID77" s="42">
        <f>SUM(HT77:IC77)</f>
        <v>3019.3999999999996</v>
      </c>
      <c r="IN77" s="42">
        <f>SUM(IF77:IM77)</f>
        <v>0</v>
      </c>
    </row>
    <row r="78" spans="1:152" s="12" customFormat="1" ht="15.75" hidden="1">
      <c r="A78" s="12" t="s">
        <v>196</v>
      </c>
      <c r="E78" s="12" t="s">
        <v>197</v>
      </c>
      <c r="AI78" s="99"/>
      <c r="AJ78" s="35"/>
      <c r="AK78" s="35"/>
      <c r="AL78" s="35"/>
      <c r="AM78" s="35"/>
      <c r="AN78" s="35"/>
      <c r="AO78" s="35"/>
      <c r="AP78" s="35"/>
      <c r="AQ78" s="35"/>
      <c r="DH78" s="94"/>
      <c r="DM78" s="55"/>
      <c r="DN78" s="55"/>
      <c r="DO78" s="55"/>
      <c r="DP78" s="56"/>
      <c r="EN78" s="35"/>
      <c r="EO78" s="35"/>
      <c r="EP78" s="35"/>
      <c r="EQ78" s="35"/>
      <c r="ER78" s="35"/>
      <c r="ES78" s="35"/>
      <c r="ET78" s="35"/>
      <c r="EU78" s="35"/>
      <c r="EV78" s="35"/>
    </row>
    <row r="79" spans="1:247" s="35" customFormat="1" ht="15.75" hidden="1">
      <c r="A79" s="35" t="s">
        <v>10</v>
      </c>
      <c r="F79" s="35">
        <v>41.21</v>
      </c>
      <c r="G79" s="35">
        <v>41.21</v>
      </c>
      <c r="H79" s="35">
        <v>41.21</v>
      </c>
      <c r="I79" s="35">
        <v>41.21</v>
      </c>
      <c r="L79" s="35">
        <v>41.21</v>
      </c>
      <c r="M79" s="35">
        <v>41.21</v>
      </c>
      <c r="N79" s="35">
        <v>41.21</v>
      </c>
      <c r="O79" s="35">
        <v>41.21</v>
      </c>
      <c r="P79" s="35">
        <v>41.21</v>
      </c>
      <c r="Q79" s="35">
        <v>41.21</v>
      </c>
      <c r="R79" s="35">
        <v>41.21</v>
      </c>
      <c r="S79" s="35">
        <v>41.21</v>
      </c>
      <c r="T79" s="35">
        <v>41.21</v>
      </c>
      <c r="U79" s="12"/>
      <c r="W79" s="35">
        <v>41.21</v>
      </c>
      <c r="X79" s="35">
        <v>41.21</v>
      </c>
      <c r="Y79" s="35">
        <v>41.21</v>
      </c>
      <c r="Z79" s="35">
        <v>41.21</v>
      </c>
      <c r="AA79" s="35">
        <v>41.21</v>
      </c>
      <c r="AB79" s="35">
        <v>41.21</v>
      </c>
      <c r="AC79" s="35">
        <v>41.21</v>
      </c>
      <c r="AD79" s="35">
        <v>41.21</v>
      </c>
      <c r="AE79" s="35">
        <v>41.21</v>
      </c>
      <c r="AF79" s="35">
        <v>41.21</v>
      </c>
      <c r="AG79" s="12"/>
      <c r="AI79" s="35">
        <v>41.21</v>
      </c>
      <c r="AJ79" s="35">
        <v>41.21</v>
      </c>
      <c r="AK79" s="35">
        <v>41.21</v>
      </c>
      <c r="AL79" s="35">
        <v>41.21</v>
      </c>
      <c r="AM79" s="35">
        <v>41.21</v>
      </c>
      <c r="AN79" s="35">
        <v>41.21</v>
      </c>
      <c r="AO79" s="35">
        <v>41.21</v>
      </c>
      <c r="AP79" s="35">
        <v>41.21</v>
      </c>
      <c r="AQ79" s="35">
        <v>41.21</v>
      </c>
      <c r="AR79" s="12"/>
      <c r="AT79" s="35">
        <v>41.21</v>
      </c>
      <c r="AU79" s="35">
        <v>41.21</v>
      </c>
      <c r="AV79" s="35">
        <v>41.21</v>
      </c>
      <c r="AW79" s="35">
        <v>41.21</v>
      </c>
      <c r="AX79" s="35">
        <v>41.21</v>
      </c>
      <c r="AY79" s="35">
        <v>41.21</v>
      </c>
      <c r="AZ79" s="35">
        <v>41.21</v>
      </c>
      <c r="BA79" s="35">
        <v>41.21</v>
      </c>
      <c r="BB79" s="35">
        <v>41.21</v>
      </c>
      <c r="BC79" s="35">
        <v>41.21</v>
      </c>
      <c r="BD79" s="12"/>
      <c r="BF79" s="35">
        <v>41.21</v>
      </c>
      <c r="BG79" s="35">
        <v>41.21</v>
      </c>
      <c r="BH79" s="35">
        <v>41.21</v>
      </c>
      <c r="BI79" s="35">
        <v>41.21</v>
      </c>
      <c r="BJ79" s="35">
        <v>41.21</v>
      </c>
      <c r="BK79" s="35">
        <v>41.21</v>
      </c>
      <c r="BL79" s="35">
        <v>41.21</v>
      </c>
      <c r="BM79" s="35">
        <v>41.21</v>
      </c>
      <c r="BN79" s="35">
        <v>41.21</v>
      </c>
      <c r="BO79" s="12"/>
      <c r="BQ79" s="35">
        <v>41.21</v>
      </c>
      <c r="BR79" s="35">
        <v>41.21</v>
      </c>
      <c r="BS79" s="35">
        <v>41.21</v>
      </c>
      <c r="BT79" s="35">
        <v>41.21</v>
      </c>
      <c r="BU79" s="35">
        <v>41.21</v>
      </c>
      <c r="BV79" s="35">
        <v>41.21</v>
      </c>
      <c r="BW79" s="35">
        <v>41.21</v>
      </c>
      <c r="BX79" s="35">
        <v>41.21</v>
      </c>
      <c r="BY79" s="35">
        <v>41.21</v>
      </c>
      <c r="BZ79" s="12"/>
      <c r="CB79" s="35">
        <v>41.21</v>
      </c>
      <c r="CC79" s="35">
        <v>41.21</v>
      </c>
      <c r="CD79" s="35">
        <v>41.21</v>
      </c>
      <c r="CE79" s="35">
        <v>41.21</v>
      </c>
      <c r="CF79" s="35">
        <v>41.21</v>
      </c>
      <c r="CG79" s="35">
        <v>41.21</v>
      </c>
      <c r="CH79" s="35">
        <v>41.21</v>
      </c>
      <c r="CI79" s="35">
        <v>41.21</v>
      </c>
      <c r="CJ79" s="35">
        <v>41.21</v>
      </c>
      <c r="CK79" s="12"/>
      <c r="CM79" s="35">
        <v>41.21</v>
      </c>
      <c r="CN79" s="35">
        <v>41.21</v>
      </c>
      <c r="CO79" s="35">
        <v>41.21</v>
      </c>
      <c r="CP79" s="35">
        <v>41.21</v>
      </c>
      <c r="CQ79" s="35">
        <v>41.21</v>
      </c>
      <c r="CR79" s="35">
        <v>41.21</v>
      </c>
      <c r="CS79" s="35">
        <v>41.21</v>
      </c>
      <c r="CT79" s="35">
        <v>41.21</v>
      </c>
      <c r="CU79" s="35">
        <v>41.21</v>
      </c>
      <c r="CV79" s="35">
        <v>41.21</v>
      </c>
      <c r="CW79" s="12"/>
      <c r="CY79" s="35">
        <v>41.21</v>
      </c>
      <c r="CZ79" s="35">
        <v>41.21</v>
      </c>
      <c r="DA79" s="35">
        <v>41.21</v>
      </c>
      <c r="DB79" s="35">
        <v>41.21</v>
      </c>
      <c r="DC79" s="35">
        <v>41.21</v>
      </c>
      <c r="DD79" s="35">
        <v>41.21</v>
      </c>
      <c r="DE79" s="35">
        <v>41.21</v>
      </c>
      <c r="DF79" s="35">
        <v>41.21</v>
      </c>
      <c r="DG79" s="35">
        <v>41.21</v>
      </c>
      <c r="DH79" s="94"/>
      <c r="DJ79" s="35">
        <v>41.21</v>
      </c>
      <c r="DK79" s="35">
        <v>41.21</v>
      </c>
      <c r="DL79" s="12"/>
      <c r="DM79" s="55"/>
      <c r="DN79" s="55"/>
      <c r="DO79" s="55"/>
      <c r="DP79" s="56"/>
      <c r="DR79" s="35">
        <v>41.21</v>
      </c>
      <c r="DS79" s="35">
        <v>41.21</v>
      </c>
      <c r="DT79" s="35">
        <v>41.21</v>
      </c>
      <c r="DU79" s="35">
        <v>41.21</v>
      </c>
      <c r="DV79" s="35">
        <v>41.21</v>
      </c>
      <c r="DW79" s="35">
        <v>41.21</v>
      </c>
      <c r="DX79" s="35">
        <v>41.21</v>
      </c>
      <c r="DY79" s="35">
        <v>41.21</v>
      </c>
      <c r="DZ79" s="35">
        <v>41.21</v>
      </c>
      <c r="EA79" s="12"/>
      <c r="EC79" s="35">
        <v>41.21</v>
      </c>
      <c r="ED79" s="35">
        <v>41.21</v>
      </c>
      <c r="EE79" s="35">
        <v>41.21</v>
      </c>
      <c r="EF79" s="35">
        <v>41.21</v>
      </c>
      <c r="EG79" s="35">
        <v>41.21</v>
      </c>
      <c r="EH79" s="35">
        <v>41.21</v>
      </c>
      <c r="EI79" s="35">
        <v>41.21</v>
      </c>
      <c r="EJ79" s="35">
        <v>41.21</v>
      </c>
      <c r="EK79" s="35">
        <v>41.21</v>
      </c>
      <c r="EL79" s="12"/>
      <c r="EN79" s="35">
        <v>41.21</v>
      </c>
      <c r="EO79" s="35">
        <v>41.21</v>
      </c>
      <c r="EP79" s="35">
        <v>41.21</v>
      </c>
      <c r="EQ79" s="35">
        <v>41.21</v>
      </c>
      <c r="ER79" s="35">
        <v>41.21</v>
      </c>
      <c r="ES79" s="35">
        <v>41.21</v>
      </c>
      <c r="ET79" s="35">
        <v>41.21</v>
      </c>
      <c r="EU79" s="35">
        <v>41.21</v>
      </c>
      <c r="EV79" s="35">
        <v>41.21</v>
      </c>
      <c r="EW79" s="35">
        <v>41.21</v>
      </c>
      <c r="EX79" s="12"/>
      <c r="EZ79" s="35">
        <v>41.21</v>
      </c>
      <c r="FA79" s="35">
        <v>41.21</v>
      </c>
      <c r="FB79" s="35">
        <v>41.21</v>
      </c>
      <c r="FC79" s="35">
        <v>41.21</v>
      </c>
      <c r="FD79" s="35">
        <v>41.21</v>
      </c>
      <c r="FE79" s="35">
        <v>41.21</v>
      </c>
      <c r="FF79" s="35">
        <v>41.21</v>
      </c>
      <c r="FG79" s="35">
        <v>41.21</v>
      </c>
      <c r="FH79" s="35">
        <v>41.21</v>
      </c>
      <c r="FI79" s="35">
        <v>41.21</v>
      </c>
      <c r="FJ79" s="12"/>
      <c r="FL79" s="35">
        <v>41.21</v>
      </c>
      <c r="FM79" s="35">
        <v>41.21</v>
      </c>
      <c r="FN79" s="35">
        <v>41.21</v>
      </c>
      <c r="FO79" s="35">
        <v>41.21</v>
      </c>
      <c r="FP79" s="35">
        <v>41.21</v>
      </c>
      <c r="FQ79" s="35">
        <v>41.21</v>
      </c>
      <c r="FR79" s="35">
        <v>41.21</v>
      </c>
      <c r="FS79" s="35">
        <v>41.21</v>
      </c>
      <c r="FT79" s="35">
        <v>41.21</v>
      </c>
      <c r="FU79" s="35">
        <v>41.21</v>
      </c>
      <c r="FV79" s="12"/>
      <c r="FX79" s="35">
        <v>41.21</v>
      </c>
      <c r="FY79" s="35">
        <v>41.21</v>
      </c>
      <c r="FZ79" s="35">
        <v>41.21</v>
      </c>
      <c r="GA79" s="35">
        <v>41.21</v>
      </c>
      <c r="GB79" s="35">
        <v>41.21</v>
      </c>
      <c r="GC79" s="35">
        <v>41.21</v>
      </c>
      <c r="GD79" s="35">
        <v>41.21</v>
      </c>
      <c r="GE79" s="35">
        <v>41.21</v>
      </c>
      <c r="GF79" s="35">
        <v>41.21</v>
      </c>
      <c r="GG79" s="35">
        <v>41.21</v>
      </c>
      <c r="GH79" s="12"/>
      <c r="GJ79" s="35">
        <v>41.21</v>
      </c>
      <c r="GK79" s="35">
        <v>41.21</v>
      </c>
      <c r="GL79" s="35">
        <v>41.21</v>
      </c>
      <c r="GM79" s="35">
        <v>41.21</v>
      </c>
      <c r="GN79" s="35">
        <v>41.21</v>
      </c>
      <c r="GO79" s="35">
        <v>41.21</v>
      </c>
      <c r="GP79" s="35">
        <v>41.21</v>
      </c>
      <c r="GQ79" s="35">
        <v>41.21</v>
      </c>
      <c r="GR79" s="35">
        <v>41.21</v>
      </c>
      <c r="GS79" s="35">
        <v>41.21</v>
      </c>
      <c r="GT79" s="12"/>
      <c r="GV79" s="35">
        <v>41.21</v>
      </c>
      <c r="GW79" s="35">
        <v>41.21</v>
      </c>
      <c r="GX79" s="35">
        <v>41.21</v>
      </c>
      <c r="GY79" s="35">
        <v>41.21</v>
      </c>
      <c r="GZ79" s="35">
        <v>41.21</v>
      </c>
      <c r="HA79" s="35">
        <v>41.21</v>
      </c>
      <c r="HB79" s="35">
        <v>41.21</v>
      </c>
      <c r="HC79" s="35">
        <v>41.21</v>
      </c>
      <c r="HD79" s="35">
        <v>41.21</v>
      </c>
      <c r="HE79" s="35">
        <v>41.21</v>
      </c>
      <c r="HF79" s="12"/>
      <c r="HH79" s="35">
        <v>41.21</v>
      </c>
      <c r="HI79" s="35">
        <v>41.21</v>
      </c>
      <c r="HJ79" s="35">
        <v>41.21</v>
      </c>
      <c r="HK79" s="35">
        <v>41.21</v>
      </c>
      <c r="HL79" s="35">
        <v>41.21</v>
      </c>
      <c r="HM79" s="35">
        <v>41.21</v>
      </c>
      <c r="HN79" s="35">
        <v>41.21</v>
      </c>
      <c r="HO79" s="35">
        <v>41.21</v>
      </c>
      <c r="HP79" s="35">
        <v>41.21</v>
      </c>
      <c r="HQ79" s="35">
        <v>41.21</v>
      </c>
      <c r="HR79" s="12"/>
      <c r="HT79" s="35">
        <v>41.21</v>
      </c>
      <c r="HU79" s="35">
        <v>41.21</v>
      </c>
      <c r="HV79" s="35">
        <v>41.21</v>
      </c>
      <c r="HW79" s="35">
        <v>41.21</v>
      </c>
      <c r="HX79" s="35">
        <v>41.21</v>
      </c>
      <c r="HY79" s="35">
        <v>41.21</v>
      </c>
      <c r="HZ79" s="35">
        <v>41.21</v>
      </c>
      <c r="IA79" s="35">
        <v>41.21</v>
      </c>
      <c r="IB79" s="35">
        <v>41.21</v>
      </c>
      <c r="IC79" s="35">
        <v>41.21</v>
      </c>
      <c r="ID79" s="12"/>
      <c r="IF79" s="35">
        <v>41.21</v>
      </c>
      <c r="IG79" s="35">
        <v>41.21</v>
      </c>
      <c r="IH79" s="35">
        <v>41.21</v>
      </c>
      <c r="II79" s="35">
        <v>41.21</v>
      </c>
      <c r="IJ79" s="35">
        <v>41.21</v>
      </c>
      <c r="IK79" s="35">
        <v>41.21</v>
      </c>
      <c r="IL79" s="35">
        <v>41.21</v>
      </c>
      <c r="IM79" s="35">
        <v>41.21</v>
      </c>
    </row>
    <row r="80" spans="1:238" s="35" customFormat="1" ht="15.75" hidden="1">
      <c r="A80" s="35" t="s">
        <v>191</v>
      </c>
      <c r="U80" s="12"/>
      <c r="AG80" s="12"/>
      <c r="AR80" s="12"/>
      <c r="BD80" s="12"/>
      <c r="BO80" s="12"/>
      <c r="BZ80" s="12"/>
      <c r="CK80" s="12"/>
      <c r="CW80" s="12"/>
      <c r="DH80" s="94"/>
      <c r="DL80" s="12"/>
      <c r="DM80" s="55"/>
      <c r="DN80" s="55"/>
      <c r="DO80" s="55"/>
      <c r="DP80" s="56"/>
      <c r="EA80" s="12"/>
      <c r="EL80" s="12"/>
      <c r="EX80" s="12"/>
      <c r="FJ80" s="12"/>
      <c r="FV80" s="12"/>
      <c r="GH80" s="12"/>
      <c r="GT80" s="12"/>
      <c r="HF80" s="12"/>
      <c r="HR80" s="12"/>
      <c r="ID80" s="12"/>
    </row>
    <row r="81" spans="1:247" s="35" customFormat="1" ht="15.75" hidden="1">
      <c r="A81" s="35" t="s">
        <v>188</v>
      </c>
      <c r="F81" s="35">
        <v>26.47</v>
      </c>
      <c r="G81" s="35">
        <v>26.47</v>
      </c>
      <c r="H81" s="35">
        <v>26.47</v>
      </c>
      <c r="I81" s="35">
        <v>26.47</v>
      </c>
      <c r="L81" s="35">
        <v>26.47</v>
      </c>
      <c r="M81" s="35">
        <v>26.47</v>
      </c>
      <c r="N81" s="35">
        <v>26.47</v>
      </c>
      <c r="O81" s="35">
        <v>26.47</v>
      </c>
      <c r="P81" s="35">
        <v>26.47</v>
      </c>
      <c r="Q81" s="35">
        <v>26.47</v>
      </c>
      <c r="R81" s="35">
        <v>26.47</v>
      </c>
      <c r="S81" s="35">
        <v>26.47</v>
      </c>
      <c r="T81" s="35">
        <v>26.47</v>
      </c>
      <c r="U81" s="12"/>
      <c r="W81" s="35">
        <v>26.47</v>
      </c>
      <c r="X81" s="35">
        <v>26.47</v>
      </c>
      <c r="Y81" s="35">
        <v>26.47</v>
      </c>
      <c r="Z81" s="35">
        <v>26.47</v>
      </c>
      <c r="AA81" s="35">
        <v>26.47</v>
      </c>
      <c r="AB81" s="35">
        <v>26.47</v>
      </c>
      <c r="AC81" s="35">
        <v>26.47</v>
      </c>
      <c r="AD81" s="35">
        <v>26.47</v>
      </c>
      <c r="AE81" s="35">
        <v>26.47</v>
      </c>
      <c r="AF81" s="35">
        <v>26.47</v>
      </c>
      <c r="AG81" s="12"/>
      <c r="AI81" s="35">
        <v>26.47</v>
      </c>
      <c r="AJ81" s="35">
        <v>26.47</v>
      </c>
      <c r="AK81" s="35">
        <v>26.47</v>
      </c>
      <c r="AL81" s="35">
        <v>26.47</v>
      </c>
      <c r="AM81" s="35">
        <v>26.47</v>
      </c>
      <c r="AN81" s="35">
        <v>26.47</v>
      </c>
      <c r="AO81" s="35">
        <v>26.47</v>
      </c>
      <c r="AP81" s="35">
        <v>26.47</v>
      </c>
      <c r="AQ81" s="35">
        <v>26.47</v>
      </c>
      <c r="AR81" s="12"/>
      <c r="AT81" s="35">
        <v>26.47</v>
      </c>
      <c r="AU81" s="35">
        <v>26.47</v>
      </c>
      <c r="AV81" s="35">
        <v>26.47</v>
      </c>
      <c r="AW81" s="35">
        <v>26.47</v>
      </c>
      <c r="AX81" s="35">
        <v>26.47</v>
      </c>
      <c r="AY81" s="35">
        <v>26.47</v>
      </c>
      <c r="AZ81" s="35">
        <v>26.47</v>
      </c>
      <c r="BA81" s="35">
        <v>26.47</v>
      </c>
      <c r="BB81" s="35">
        <v>26.47</v>
      </c>
      <c r="BC81" s="35">
        <v>26.47</v>
      </c>
      <c r="BD81" s="12"/>
      <c r="BF81" s="35">
        <v>26.47</v>
      </c>
      <c r="BG81" s="35">
        <v>26.47</v>
      </c>
      <c r="BH81" s="35">
        <v>26.47</v>
      </c>
      <c r="BI81" s="35">
        <v>26.47</v>
      </c>
      <c r="BJ81" s="35">
        <v>26.47</v>
      </c>
      <c r="BK81" s="35">
        <v>26.47</v>
      </c>
      <c r="BL81" s="35">
        <v>26.47</v>
      </c>
      <c r="BM81" s="35">
        <v>26.47</v>
      </c>
      <c r="BN81" s="35">
        <v>26.47</v>
      </c>
      <c r="BO81" s="12"/>
      <c r="BQ81" s="35">
        <v>26.47</v>
      </c>
      <c r="BR81" s="35">
        <v>26.47</v>
      </c>
      <c r="BS81" s="35">
        <v>26.47</v>
      </c>
      <c r="BT81" s="35">
        <v>26.47</v>
      </c>
      <c r="BU81" s="35">
        <v>26.47</v>
      </c>
      <c r="BV81" s="35">
        <v>26.47</v>
      </c>
      <c r="BW81" s="35">
        <v>26.47</v>
      </c>
      <c r="BX81" s="35">
        <v>26.47</v>
      </c>
      <c r="BY81" s="35">
        <v>26.47</v>
      </c>
      <c r="BZ81" s="12"/>
      <c r="CB81" s="35">
        <v>26.47</v>
      </c>
      <c r="CC81" s="35">
        <v>26.47</v>
      </c>
      <c r="CD81" s="35">
        <v>26.47</v>
      </c>
      <c r="CE81" s="35">
        <v>26.47</v>
      </c>
      <c r="CF81" s="35">
        <v>26.47</v>
      </c>
      <c r="CG81" s="35">
        <v>26.47</v>
      </c>
      <c r="CH81" s="35">
        <v>26.47</v>
      </c>
      <c r="CI81" s="35">
        <v>26.47</v>
      </c>
      <c r="CJ81" s="35">
        <v>26.47</v>
      </c>
      <c r="CK81" s="12"/>
      <c r="CM81" s="35">
        <v>26.47</v>
      </c>
      <c r="CN81" s="35">
        <v>26.47</v>
      </c>
      <c r="CO81" s="35">
        <v>26.47</v>
      </c>
      <c r="CP81" s="35">
        <v>26.47</v>
      </c>
      <c r="CQ81" s="35">
        <v>26.47</v>
      </c>
      <c r="CR81" s="35">
        <v>26.47</v>
      </c>
      <c r="CS81" s="35">
        <v>26.47</v>
      </c>
      <c r="CT81" s="35">
        <v>26.47</v>
      </c>
      <c r="CU81" s="35">
        <v>26.47</v>
      </c>
      <c r="CV81" s="35">
        <v>26.47</v>
      </c>
      <c r="CW81" s="12"/>
      <c r="CY81" s="35">
        <v>26.47</v>
      </c>
      <c r="CZ81" s="35">
        <v>26.47</v>
      </c>
      <c r="DA81" s="35">
        <v>26.47</v>
      </c>
      <c r="DB81" s="35">
        <v>26.47</v>
      </c>
      <c r="DC81" s="35">
        <v>26.47</v>
      </c>
      <c r="DD81" s="35">
        <v>26.47</v>
      </c>
      <c r="DE81" s="35">
        <v>26.47</v>
      </c>
      <c r="DF81" s="35">
        <v>26.47</v>
      </c>
      <c r="DG81" s="35">
        <v>26.47</v>
      </c>
      <c r="DH81" s="94"/>
      <c r="DJ81" s="35">
        <v>26.47</v>
      </c>
      <c r="DK81" s="35">
        <v>26.47</v>
      </c>
      <c r="DL81" s="12"/>
      <c r="DM81" s="55"/>
      <c r="DN81" s="55"/>
      <c r="DO81" s="55"/>
      <c r="DP81" s="56"/>
      <c r="DR81" s="35">
        <v>26.47</v>
      </c>
      <c r="DS81" s="35">
        <v>26.47</v>
      </c>
      <c r="DT81" s="35">
        <v>26.47</v>
      </c>
      <c r="DU81" s="35">
        <v>26.47</v>
      </c>
      <c r="DV81" s="35">
        <v>26.47</v>
      </c>
      <c r="DW81" s="35">
        <v>26.47</v>
      </c>
      <c r="DX81" s="35">
        <v>26.47</v>
      </c>
      <c r="DY81" s="35">
        <v>26.47</v>
      </c>
      <c r="DZ81" s="35">
        <v>26.47</v>
      </c>
      <c r="EA81" s="12"/>
      <c r="EC81" s="35">
        <v>26.47</v>
      </c>
      <c r="ED81" s="35">
        <v>26.47</v>
      </c>
      <c r="EE81" s="35">
        <v>26.47</v>
      </c>
      <c r="EF81" s="35">
        <v>26.47</v>
      </c>
      <c r="EG81" s="35">
        <v>26.47</v>
      </c>
      <c r="EH81" s="35">
        <v>26.47</v>
      </c>
      <c r="EI81" s="35">
        <v>26.47</v>
      </c>
      <c r="EJ81" s="35">
        <v>26.47</v>
      </c>
      <c r="EK81" s="35">
        <v>26.47</v>
      </c>
      <c r="EL81" s="12"/>
      <c r="EN81" s="35">
        <v>26.47</v>
      </c>
      <c r="EO81" s="35">
        <v>26.47</v>
      </c>
      <c r="EP81" s="35">
        <v>26.47</v>
      </c>
      <c r="EQ81" s="35">
        <v>26.47</v>
      </c>
      <c r="ER81" s="35">
        <v>26.47</v>
      </c>
      <c r="ES81" s="35">
        <v>26.47</v>
      </c>
      <c r="ET81" s="35">
        <v>26.47</v>
      </c>
      <c r="EU81" s="35">
        <v>26.47</v>
      </c>
      <c r="EV81" s="35">
        <v>26.47</v>
      </c>
      <c r="EW81" s="35">
        <v>26.47</v>
      </c>
      <c r="EX81" s="12"/>
      <c r="EZ81" s="35">
        <v>26.47</v>
      </c>
      <c r="FA81" s="35">
        <v>26.47</v>
      </c>
      <c r="FB81" s="35">
        <v>26.47</v>
      </c>
      <c r="FC81" s="35">
        <v>26.47</v>
      </c>
      <c r="FD81" s="35">
        <v>26.47</v>
      </c>
      <c r="FE81" s="35">
        <v>26.47</v>
      </c>
      <c r="FF81" s="35">
        <v>26.47</v>
      </c>
      <c r="FG81" s="35">
        <v>26.47</v>
      </c>
      <c r="FH81" s="35">
        <v>26.47</v>
      </c>
      <c r="FI81" s="35">
        <v>26.47</v>
      </c>
      <c r="FJ81" s="12"/>
      <c r="FL81" s="35">
        <v>26.47</v>
      </c>
      <c r="FM81" s="35">
        <v>26.47</v>
      </c>
      <c r="FN81" s="35">
        <v>26.47</v>
      </c>
      <c r="FO81" s="35">
        <v>26.47</v>
      </c>
      <c r="FP81" s="35">
        <v>26.47</v>
      </c>
      <c r="FQ81" s="35">
        <v>26.47</v>
      </c>
      <c r="FR81" s="35">
        <v>26.47</v>
      </c>
      <c r="FS81" s="35">
        <v>26.47</v>
      </c>
      <c r="FT81" s="35">
        <v>26.47</v>
      </c>
      <c r="FU81" s="35">
        <v>26.47</v>
      </c>
      <c r="FV81" s="12"/>
      <c r="FX81" s="35">
        <v>26.47</v>
      </c>
      <c r="FY81" s="35">
        <v>26.47</v>
      </c>
      <c r="FZ81" s="35">
        <v>26.47</v>
      </c>
      <c r="GA81" s="35">
        <v>26.47</v>
      </c>
      <c r="GB81" s="35">
        <v>26.47</v>
      </c>
      <c r="GC81" s="35">
        <v>26.47</v>
      </c>
      <c r="GD81" s="35">
        <v>26.47</v>
      </c>
      <c r="GE81" s="35">
        <v>26.47</v>
      </c>
      <c r="GF81" s="35">
        <v>26.47</v>
      </c>
      <c r="GG81" s="35">
        <v>26.47</v>
      </c>
      <c r="GH81" s="12"/>
      <c r="GJ81" s="35">
        <v>26.47</v>
      </c>
      <c r="GK81" s="35">
        <v>26.47</v>
      </c>
      <c r="GL81" s="35">
        <v>26.47</v>
      </c>
      <c r="GM81" s="35">
        <v>26.47</v>
      </c>
      <c r="GN81" s="35">
        <v>26.47</v>
      </c>
      <c r="GO81" s="35">
        <v>26.47</v>
      </c>
      <c r="GP81" s="35">
        <v>26.47</v>
      </c>
      <c r="GQ81" s="35">
        <v>26.47</v>
      </c>
      <c r="GR81" s="35">
        <v>26.47</v>
      </c>
      <c r="GS81" s="35">
        <v>26.47</v>
      </c>
      <c r="GT81" s="12"/>
      <c r="GV81" s="35">
        <v>26.47</v>
      </c>
      <c r="GW81" s="35">
        <v>26.47</v>
      </c>
      <c r="GX81" s="35">
        <v>26.47</v>
      </c>
      <c r="GY81" s="35">
        <v>26.47</v>
      </c>
      <c r="GZ81" s="35">
        <v>26.47</v>
      </c>
      <c r="HA81" s="35">
        <v>26.47</v>
      </c>
      <c r="HB81" s="35">
        <v>26.47</v>
      </c>
      <c r="HC81" s="35">
        <v>26.47</v>
      </c>
      <c r="HD81" s="35">
        <v>26.47</v>
      </c>
      <c r="HE81" s="35">
        <v>26.47</v>
      </c>
      <c r="HF81" s="12"/>
      <c r="HH81" s="35">
        <v>26.47</v>
      </c>
      <c r="HI81" s="35">
        <v>26.47</v>
      </c>
      <c r="HJ81" s="35">
        <v>26.47</v>
      </c>
      <c r="HK81" s="35">
        <v>26.47</v>
      </c>
      <c r="HL81" s="35">
        <v>26.47</v>
      </c>
      <c r="HM81" s="35">
        <v>26.47</v>
      </c>
      <c r="HN81" s="35">
        <v>26.47</v>
      </c>
      <c r="HO81" s="35">
        <v>26.47</v>
      </c>
      <c r="HP81" s="35">
        <v>26.47</v>
      </c>
      <c r="HQ81" s="35">
        <v>26.47</v>
      </c>
      <c r="HR81" s="12"/>
      <c r="HT81" s="35">
        <v>26.47</v>
      </c>
      <c r="HU81" s="35">
        <v>26.47</v>
      </c>
      <c r="HV81" s="35">
        <v>26.47</v>
      </c>
      <c r="HW81" s="35">
        <v>26.47</v>
      </c>
      <c r="HX81" s="35">
        <v>26.47</v>
      </c>
      <c r="HY81" s="35">
        <v>26.47</v>
      </c>
      <c r="HZ81" s="35">
        <v>26.47</v>
      </c>
      <c r="IA81" s="35">
        <v>26.47</v>
      </c>
      <c r="IB81" s="35">
        <v>26.47</v>
      </c>
      <c r="IC81" s="35">
        <v>26.47</v>
      </c>
      <c r="ID81" s="12"/>
      <c r="IF81" s="35">
        <v>26.47</v>
      </c>
      <c r="IG81" s="35">
        <v>26.47</v>
      </c>
      <c r="IH81" s="35">
        <v>26.47</v>
      </c>
      <c r="II81" s="35">
        <v>26.47</v>
      </c>
      <c r="IJ81" s="35">
        <v>26.47</v>
      </c>
      <c r="IK81" s="35">
        <v>26.47</v>
      </c>
      <c r="IL81" s="35">
        <v>26.47</v>
      </c>
      <c r="IM81" s="35">
        <v>26.47</v>
      </c>
    </row>
    <row r="82" spans="1:249" s="35" customFormat="1" ht="15.75" hidden="1">
      <c r="A82" s="35" t="s">
        <v>192</v>
      </c>
      <c r="F82" s="100">
        <v>3.43</v>
      </c>
      <c r="G82" s="100">
        <v>3.43</v>
      </c>
      <c r="H82" s="100">
        <v>3.43</v>
      </c>
      <c r="I82" s="100">
        <v>3.43</v>
      </c>
      <c r="L82" s="100">
        <v>3.43</v>
      </c>
      <c r="M82" s="100">
        <v>3.43</v>
      </c>
      <c r="N82" s="100">
        <v>3.43</v>
      </c>
      <c r="O82" s="100">
        <v>3.43</v>
      </c>
      <c r="P82" s="100">
        <v>3.43</v>
      </c>
      <c r="Q82" s="100">
        <v>3.43</v>
      </c>
      <c r="R82" s="100">
        <v>3.43</v>
      </c>
      <c r="S82" s="100">
        <v>3.43</v>
      </c>
      <c r="T82" s="100">
        <v>3.43</v>
      </c>
      <c r="U82" s="12"/>
      <c r="W82" s="100">
        <v>3.43</v>
      </c>
      <c r="X82" s="100">
        <v>3.43</v>
      </c>
      <c r="Y82" s="100">
        <v>3.43</v>
      </c>
      <c r="Z82" s="100">
        <v>3.43</v>
      </c>
      <c r="AA82" s="100">
        <v>3.43</v>
      </c>
      <c r="AB82" s="100">
        <v>3.43</v>
      </c>
      <c r="AC82" s="100">
        <v>3.43</v>
      </c>
      <c r="AD82" s="100">
        <v>3.43</v>
      </c>
      <c r="AE82" s="100">
        <v>3.43</v>
      </c>
      <c r="AF82" s="100">
        <v>3.43</v>
      </c>
      <c r="AG82" s="12"/>
      <c r="AI82" s="100">
        <v>3.43</v>
      </c>
      <c r="AJ82" s="100">
        <v>3.43</v>
      </c>
      <c r="AK82" s="100">
        <v>3.43</v>
      </c>
      <c r="AL82" s="100">
        <v>3.43</v>
      </c>
      <c r="AM82" s="100">
        <v>3.43</v>
      </c>
      <c r="AN82" s="100">
        <v>3.43</v>
      </c>
      <c r="AO82" s="100">
        <v>3.43</v>
      </c>
      <c r="AP82" s="100">
        <v>3.43</v>
      </c>
      <c r="AQ82" s="100">
        <v>3.43</v>
      </c>
      <c r="AR82" s="12"/>
      <c r="AT82" s="100">
        <v>3.43</v>
      </c>
      <c r="AU82" s="100">
        <v>3.43</v>
      </c>
      <c r="AV82" s="100">
        <v>3.43</v>
      </c>
      <c r="AW82" s="100">
        <v>3.43</v>
      </c>
      <c r="AX82" s="100">
        <v>3.43</v>
      </c>
      <c r="AY82" s="100">
        <v>3.43</v>
      </c>
      <c r="AZ82" s="100">
        <v>3.43</v>
      </c>
      <c r="BA82" s="100">
        <v>3.43</v>
      </c>
      <c r="BB82" s="100">
        <v>3.43</v>
      </c>
      <c r="BC82" s="100">
        <v>3.43</v>
      </c>
      <c r="BD82" s="12"/>
      <c r="BF82" s="100">
        <v>3.43</v>
      </c>
      <c r="BG82" s="100">
        <v>3.43</v>
      </c>
      <c r="BH82" s="100">
        <v>3.43</v>
      </c>
      <c r="BI82" s="100">
        <v>3.43</v>
      </c>
      <c r="BJ82" s="100">
        <v>3.43</v>
      </c>
      <c r="BK82" s="100">
        <v>3.43</v>
      </c>
      <c r="BL82" s="100">
        <v>3.43</v>
      </c>
      <c r="BM82" s="100">
        <v>3.43</v>
      </c>
      <c r="BN82" s="100">
        <v>3.43</v>
      </c>
      <c r="BO82" s="12"/>
      <c r="BQ82" s="100">
        <v>3.43</v>
      </c>
      <c r="BR82" s="100">
        <v>3.43</v>
      </c>
      <c r="BS82" s="100">
        <v>3.43</v>
      </c>
      <c r="BT82" s="100">
        <v>3.43</v>
      </c>
      <c r="BU82" s="100">
        <v>3.43</v>
      </c>
      <c r="BV82" s="100">
        <v>3.43</v>
      </c>
      <c r="BW82" s="100">
        <v>3.43</v>
      </c>
      <c r="BX82" s="100">
        <v>3.43</v>
      </c>
      <c r="BY82" s="100">
        <v>3.43</v>
      </c>
      <c r="BZ82" s="12"/>
      <c r="CB82" s="100">
        <v>3.43</v>
      </c>
      <c r="CC82" s="100">
        <v>3.43</v>
      </c>
      <c r="CD82" s="100">
        <v>3.43</v>
      </c>
      <c r="CE82" s="100">
        <v>3.43</v>
      </c>
      <c r="CF82" s="100">
        <v>3.43</v>
      </c>
      <c r="CG82" s="100">
        <v>3.43</v>
      </c>
      <c r="CH82" s="100">
        <v>3.43</v>
      </c>
      <c r="CI82" s="100">
        <v>3.43</v>
      </c>
      <c r="CJ82" s="100">
        <v>3.43</v>
      </c>
      <c r="CK82" s="12"/>
      <c r="CM82" s="100">
        <v>3.43</v>
      </c>
      <c r="CN82" s="100">
        <v>3.43</v>
      </c>
      <c r="CO82" s="100">
        <v>3.43</v>
      </c>
      <c r="CP82" s="100">
        <v>3.43</v>
      </c>
      <c r="CQ82" s="100">
        <v>3.43</v>
      </c>
      <c r="CR82" s="100">
        <v>3.43</v>
      </c>
      <c r="CS82" s="100">
        <v>3.43</v>
      </c>
      <c r="CT82" s="100">
        <v>3.43</v>
      </c>
      <c r="CU82" s="100">
        <v>3.43</v>
      </c>
      <c r="CV82" s="100">
        <v>3.43</v>
      </c>
      <c r="CW82" s="12"/>
      <c r="CY82" s="100">
        <v>3.43</v>
      </c>
      <c r="CZ82" s="100">
        <v>3.43</v>
      </c>
      <c r="DA82" s="100">
        <v>3.43</v>
      </c>
      <c r="DB82" s="100">
        <v>3.43</v>
      </c>
      <c r="DC82" s="100">
        <v>3.43</v>
      </c>
      <c r="DD82" s="100">
        <v>3.43</v>
      </c>
      <c r="DE82" s="100">
        <v>3.43</v>
      </c>
      <c r="DF82" s="100">
        <v>3.43</v>
      </c>
      <c r="DG82" s="100">
        <v>3.43</v>
      </c>
      <c r="DH82" s="94"/>
      <c r="DJ82" s="100">
        <v>3.43</v>
      </c>
      <c r="DK82" s="100">
        <v>3.43</v>
      </c>
      <c r="DL82" s="12"/>
      <c r="DM82" s="55"/>
      <c r="DN82" s="55"/>
      <c r="DO82" s="55"/>
      <c r="DP82" s="56"/>
      <c r="DR82" s="100">
        <v>3.43</v>
      </c>
      <c r="DS82" s="100">
        <v>3.43</v>
      </c>
      <c r="DT82" s="100">
        <v>3.43</v>
      </c>
      <c r="DU82" s="100">
        <v>3.43</v>
      </c>
      <c r="DV82" s="100">
        <v>3.43</v>
      </c>
      <c r="DW82" s="100">
        <v>3.43</v>
      </c>
      <c r="DX82" s="100">
        <v>3.43</v>
      </c>
      <c r="DY82" s="100">
        <v>3.43</v>
      </c>
      <c r="DZ82" s="100">
        <v>3.43</v>
      </c>
      <c r="EA82" s="12"/>
      <c r="EC82" s="100">
        <v>3.43</v>
      </c>
      <c r="ED82" s="100">
        <v>3.43</v>
      </c>
      <c r="EE82" s="100">
        <v>3.43</v>
      </c>
      <c r="EF82" s="100">
        <v>3.43</v>
      </c>
      <c r="EG82" s="100">
        <v>3.43</v>
      </c>
      <c r="EH82" s="100">
        <v>3.43</v>
      </c>
      <c r="EI82" s="100">
        <v>3.43</v>
      </c>
      <c r="EJ82" s="100">
        <v>3.43</v>
      </c>
      <c r="EK82" s="100">
        <v>3.43</v>
      </c>
      <c r="EL82" s="12"/>
      <c r="EN82" s="100">
        <v>3.43</v>
      </c>
      <c r="EO82" s="100">
        <v>3.43</v>
      </c>
      <c r="EP82" s="100">
        <v>3.43</v>
      </c>
      <c r="EQ82" s="100">
        <v>3.43</v>
      </c>
      <c r="ER82" s="100">
        <v>3.43</v>
      </c>
      <c r="ES82" s="100">
        <v>3.43</v>
      </c>
      <c r="ET82" s="100">
        <v>3.43</v>
      </c>
      <c r="EU82" s="100">
        <v>3.43</v>
      </c>
      <c r="EV82" s="100">
        <v>3.43</v>
      </c>
      <c r="EW82" s="100">
        <v>3.43</v>
      </c>
      <c r="EX82" s="12"/>
      <c r="EZ82" s="100">
        <v>3.43</v>
      </c>
      <c r="FA82" s="100">
        <v>3.43</v>
      </c>
      <c r="FB82" s="100">
        <v>3.43</v>
      </c>
      <c r="FC82" s="100">
        <v>3.43</v>
      </c>
      <c r="FD82" s="100">
        <v>3.43</v>
      </c>
      <c r="FE82" s="100">
        <v>3.43</v>
      </c>
      <c r="FF82" s="100">
        <v>3.43</v>
      </c>
      <c r="FG82" s="100">
        <v>3.43</v>
      </c>
      <c r="FH82" s="100">
        <v>3.43</v>
      </c>
      <c r="FI82" s="100">
        <v>3.43</v>
      </c>
      <c r="FJ82" s="12"/>
      <c r="FL82" s="100">
        <v>3.43</v>
      </c>
      <c r="FM82" s="100">
        <v>3.43</v>
      </c>
      <c r="FN82" s="100">
        <v>3.43</v>
      </c>
      <c r="FO82" s="100">
        <v>3.43</v>
      </c>
      <c r="FP82" s="100">
        <v>3.43</v>
      </c>
      <c r="FQ82" s="100">
        <v>3.43</v>
      </c>
      <c r="FR82" s="100">
        <v>3.43</v>
      </c>
      <c r="FS82" s="100">
        <v>3.43</v>
      </c>
      <c r="FT82" s="100">
        <v>3.43</v>
      </c>
      <c r="FU82" s="100">
        <v>3.43</v>
      </c>
      <c r="FV82" s="12"/>
      <c r="FX82" s="100">
        <v>3.43</v>
      </c>
      <c r="FY82" s="100">
        <v>3.43</v>
      </c>
      <c r="FZ82" s="100">
        <v>3.43</v>
      </c>
      <c r="GA82" s="100">
        <v>3.43</v>
      </c>
      <c r="GB82" s="100">
        <v>3.43</v>
      </c>
      <c r="GC82" s="100">
        <v>3.43</v>
      </c>
      <c r="GD82" s="100">
        <v>3.43</v>
      </c>
      <c r="GE82" s="100">
        <v>3.43</v>
      </c>
      <c r="GF82" s="100">
        <v>3.43</v>
      </c>
      <c r="GG82" s="100">
        <v>3.43</v>
      </c>
      <c r="GH82" s="12"/>
      <c r="GJ82" s="100">
        <v>3.43</v>
      </c>
      <c r="GK82" s="100">
        <v>3.43</v>
      </c>
      <c r="GL82" s="100">
        <v>3.43</v>
      </c>
      <c r="GM82" s="100">
        <v>3.43</v>
      </c>
      <c r="GN82" s="100">
        <v>3.43</v>
      </c>
      <c r="GO82" s="100">
        <v>3.43</v>
      </c>
      <c r="GP82" s="100">
        <v>3.43</v>
      </c>
      <c r="GQ82" s="100">
        <v>3.43</v>
      </c>
      <c r="GR82" s="100">
        <v>3.43</v>
      </c>
      <c r="GS82" s="100">
        <v>3.43</v>
      </c>
      <c r="GT82" s="12"/>
      <c r="GV82" s="100">
        <v>3.43</v>
      </c>
      <c r="GW82" s="100">
        <v>3.43</v>
      </c>
      <c r="GX82" s="100">
        <v>3.43</v>
      </c>
      <c r="GY82" s="100">
        <v>3.43</v>
      </c>
      <c r="GZ82" s="100">
        <v>3.43</v>
      </c>
      <c r="HA82" s="100">
        <v>3.43</v>
      </c>
      <c r="HB82" s="100">
        <v>3.43</v>
      </c>
      <c r="HC82" s="100">
        <v>3.43</v>
      </c>
      <c r="HD82" s="100">
        <v>3.43</v>
      </c>
      <c r="HE82" s="100">
        <v>3.43</v>
      </c>
      <c r="HF82" s="12"/>
      <c r="HH82" s="100">
        <v>3.43</v>
      </c>
      <c r="HI82" s="100">
        <v>3.43</v>
      </c>
      <c r="HJ82" s="100">
        <v>3.43</v>
      </c>
      <c r="HK82" s="100">
        <v>3.43</v>
      </c>
      <c r="HL82" s="100">
        <v>3.43</v>
      </c>
      <c r="HM82" s="100">
        <v>3.43</v>
      </c>
      <c r="HN82" s="100">
        <v>3.43</v>
      </c>
      <c r="HO82" s="100">
        <v>3.43</v>
      </c>
      <c r="HP82" s="100">
        <v>3.43</v>
      </c>
      <c r="HQ82" s="100">
        <v>3.43</v>
      </c>
      <c r="HR82" s="12"/>
      <c r="HT82" s="100">
        <v>3.43</v>
      </c>
      <c r="HU82" s="100">
        <v>3.43</v>
      </c>
      <c r="HV82" s="100">
        <v>3.43</v>
      </c>
      <c r="HW82" s="100">
        <v>3.43</v>
      </c>
      <c r="HX82" s="100">
        <v>3.43</v>
      </c>
      <c r="HY82" s="100">
        <v>3.43</v>
      </c>
      <c r="HZ82" s="100">
        <v>3.43</v>
      </c>
      <c r="IA82" s="100">
        <v>3.43</v>
      </c>
      <c r="IB82" s="100">
        <v>3.43</v>
      </c>
      <c r="IC82" s="100">
        <v>3.43</v>
      </c>
      <c r="ID82" s="12"/>
      <c r="IF82" s="100">
        <v>3.43</v>
      </c>
      <c r="IG82" s="100">
        <v>3.43</v>
      </c>
      <c r="IH82" s="100">
        <v>3.43</v>
      </c>
      <c r="II82" s="100">
        <v>3.43</v>
      </c>
      <c r="IJ82" s="100">
        <v>3.43</v>
      </c>
      <c r="IK82" s="100">
        <v>3.43</v>
      </c>
      <c r="IL82" s="100">
        <v>3.43</v>
      </c>
      <c r="IM82" s="100">
        <v>3.43</v>
      </c>
      <c r="IN82" s="100"/>
      <c r="IO82" s="100"/>
    </row>
    <row r="83" spans="21:248" s="35" customFormat="1" ht="15.75" hidden="1">
      <c r="U83" s="12"/>
      <c r="AG83" s="12"/>
      <c r="AR83" s="12"/>
      <c r="BD83" s="12"/>
      <c r="BO83" s="12"/>
      <c r="BZ83" s="12"/>
      <c r="CK83" s="12"/>
      <c r="CO83" s="35">
        <v>0.0531</v>
      </c>
      <c r="CP83" s="35">
        <v>0.0531</v>
      </c>
      <c r="CW83" s="12"/>
      <c r="DH83" s="94"/>
      <c r="DL83" s="12"/>
      <c r="DM83" s="55"/>
      <c r="DN83" s="55"/>
      <c r="DO83" s="55"/>
      <c r="DP83" s="56"/>
      <c r="EA83" s="12"/>
      <c r="EL83" s="12"/>
      <c r="EX83" s="12"/>
      <c r="FJ83" s="12"/>
      <c r="FV83" s="12"/>
      <c r="GH83" s="12"/>
      <c r="GT83" s="12"/>
      <c r="HF83" s="12"/>
      <c r="HR83" s="12"/>
      <c r="ID83" s="12"/>
      <c r="IN83" s="12"/>
    </row>
    <row r="84" spans="21:248" s="35" customFormat="1" ht="15.75" hidden="1">
      <c r="U84" s="12"/>
      <c r="AG84" s="12"/>
      <c r="AR84" s="12"/>
      <c r="BD84" s="12"/>
      <c r="BO84" s="12"/>
      <c r="BZ84" s="12"/>
      <c r="CK84" s="12"/>
      <c r="CO84" s="35">
        <v>1877</v>
      </c>
      <c r="CP84" s="35">
        <v>1877</v>
      </c>
      <c r="CW84" s="12"/>
      <c r="DH84" s="94"/>
      <c r="DL84" s="12"/>
      <c r="DM84" s="55"/>
      <c r="DN84" s="55"/>
      <c r="DO84" s="55"/>
      <c r="DP84" s="56"/>
      <c r="EA84" s="12"/>
      <c r="EL84" s="12"/>
      <c r="EX84" s="12"/>
      <c r="FJ84" s="12"/>
      <c r="FV84" s="12"/>
      <c r="GH84" s="12"/>
      <c r="GT84" s="12"/>
      <c r="HF84" s="12"/>
      <c r="HR84" s="12"/>
      <c r="ID84" s="12"/>
      <c r="IN84" s="12"/>
    </row>
    <row r="85" spans="21:248" s="35" customFormat="1" ht="15.75" hidden="1">
      <c r="U85" s="12"/>
      <c r="AG85" s="12"/>
      <c r="AR85" s="12"/>
      <c r="BD85" s="12"/>
      <c r="BO85" s="12"/>
      <c r="BZ85" s="12"/>
      <c r="CK85" s="12"/>
      <c r="CW85" s="12"/>
      <c r="DH85" s="94"/>
      <c r="DL85" s="12"/>
      <c r="DM85" s="55"/>
      <c r="DN85" s="55"/>
      <c r="DO85" s="55"/>
      <c r="DP85" s="98">
        <f>SUM(DP75,DP77)</f>
        <v>68913.68</v>
      </c>
      <c r="DR85" s="98">
        <f aca="true" t="shared" si="269" ref="DR85:DZ85">SUM(DR75,DR77)</f>
        <v>0</v>
      </c>
      <c r="DS85" s="98">
        <f t="shared" si="269"/>
        <v>0</v>
      </c>
      <c r="DT85" s="98">
        <f t="shared" si="269"/>
        <v>0</v>
      </c>
      <c r="DU85" s="98">
        <f t="shared" si="269"/>
        <v>0</v>
      </c>
      <c r="DV85" s="98">
        <f t="shared" si="269"/>
        <v>0</v>
      </c>
      <c r="DW85" s="98">
        <f t="shared" si="269"/>
        <v>0</v>
      </c>
      <c r="DX85" s="98">
        <f t="shared" si="269"/>
        <v>0</v>
      </c>
      <c r="DY85" s="98">
        <f t="shared" si="269"/>
        <v>0</v>
      </c>
      <c r="DZ85" s="98">
        <f t="shared" si="269"/>
        <v>0</v>
      </c>
      <c r="EA85" s="98">
        <f>SUM(EA75,EA77)</f>
        <v>0</v>
      </c>
      <c r="EL85" s="98">
        <f>SUM(EL75,EL77)</f>
        <v>114.9</v>
      </c>
      <c r="EX85" s="98">
        <f>SUM(EX75,EX77)</f>
        <v>536.4</v>
      </c>
      <c r="FJ85" s="94">
        <f>SUM(FJ75,FJ77)</f>
        <v>2393.7</v>
      </c>
      <c r="FV85" s="12"/>
      <c r="GH85" s="12"/>
      <c r="GT85" s="12"/>
      <c r="HF85" s="12"/>
      <c r="HR85" s="12"/>
      <c r="ID85" s="12"/>
      <c r="IN85" s="12"/>
    </row>
    <row r="86" spans="21:248" s="35" customFormat="1" ht="15.75" hidden="1">
      <c r="U86" s="12"/>
      <c r="AG86" s="12"/>
      <c r="AR86" s="12"/>
      <c r="BD86" s="12"/>
      <c r="BO86" s="12"/>
      <c r="BZ86" s="12"/>
      <c r="CK86" s="12"/>
      <c r="CW86" s="12"/>
      <c r="DH86" s="94"/>
      <c r="DL86" s="12"/>
      <c r="DM86" s="55"/>
      <c r="DN86" s="55"/>
      <c r="DO86" s="55"/>
      <c r="DP86" s="56"/>
      <c r="DR86" s="100">
        <f>SUM(DR77-DR85)</f>
        <v>0</v>
      </c>
      <c r="DS86" s="100">
        <f aca="true" t="shared" si="270" ref="DS86:EA86">SUM(DS77-DS85)</f>
        <v>0</v>
      </c>
      <c r="DT86" s="100">
        <f t="shared" si="270"/>
        <v>0</v>
      </c>
      <c r="DU86" s="100">
        <f t="shared" si="270"/>
        <v>0</v>
      </c>
      <c r="DV86" s="100">
        <f t="shared" si="270"/>
        <v>0</v>
      </c>
      <c r="DW86" s="100">
        <f t="shared" si="270"/>
        <v>0</v>
      </c>
      <c r="DX86" s="100">
        <f t="shared" si="270"/>
        <v>0</v>
      </c>
      <c r="DY86" s="100">
        <f t="shared" si="270"/>
        <v>0</v>
      </c>
      <c r="DZ86" s="100">
        <f t="shared" si="270"/>
        <v>0</v>
      </c>
      <c r="EA86" s="100">
        <f t="shared" si="270"/>
        <v>0</v>
      </c>
      <c r="EL86" s="100">
        <f>SUM(EL85-EL76)</f>
        <v>0</v>
      </c>
      <c r="EX86" s="100">
        <f>SUM(EX85-EX76)</f>
        <v>0</v>
      </c>
      <c r="FJ86" s="100">
        <f>SUM(FJ85-FJ76)</f>
        <v>0</v>
      </c>
      <c r="FV86" s="12"/>
      <c r="GH86" s="12"/>
      <c r="GT86" s="12"/>
      <c r="HF86" s="12"/>
      <c r="HR86" s="12"/>
      <c r="ID86" s="12"/>
      <c r="IN86" s="12"/>
    </row>
    <row r="87" spans="21:248" s="35" customFormat="1" ht="15.75" hidden="1">
      <c r="U87" s="12"/>
      <c r="AG87" s="12"/>
      <c r="AR87" s="12"/>
      <c r="BD87" s="12"/>
      <c r="BO87" s="12"/>
      <c r="BZ87" s="12"/>
      <c r="CK87" s="12"/>
      <c r="CW87" s="12"/>
      <c r="DH87" s="94"/>
      <c r="DL87" s="12"/>
      <c r="DM87" s="55"/>
      <c r="DN87" s="55"/>
      <c r="DO87" s="55"/>
      <c r="DP87" s="56"/>
      <c r="EA87" s="12"/>
      <c r="EL87" s="12"/>
      <c r="EX87" s="12"/>
      <c r="FJ87" s="12"/>
      <c r="FV87" s="12"/>
      <c r="GH87" s="12"/>
      <c r="GT87" s="12"/>
      <c r="HF87" s="12"/>
      <c r="HR87" s="12"/>
      <c r="ID87" s="12"/>
      <c r="IN87" s="12"/>
    </row>
    <row r="88" spans="21:248" s="35" customFormat="1" ht="15.75" hidden="1">
      <c r="U88" s="12"/>
      <c r="AG88" s="12"/>
      <c r="AR88" s="12"/>
      <c r="BD88" s="12"/>
      <c r="BO88" s="12"/>
      <c r="BZ88" s="12"/>
      <c r="CK88" s="12"/>
      <c r="CW88" s="12"/>
      <c r="DH88" s="94"/>
      <c r="DL88" s="12"/>
      <c r="DM88" s="55"/>
      <c r="DN88" s="55"/>
      <c r="DO88" s="55"/>
      <c r="DP88" s="56"/>
      <c r="EA88" s="12"/>
      <c r="EL88" s="12"/>
      <c r="EX88" s="12"/>
      <c r="FJ88" s="12"/>
      <c r="FV88" s="12"/>
      <c r="GH88" s="12"/>
      <c r="GT88" s="12"/>
      <c r="HF88" s="12"/>
      <c r="HR88" s="12"/>
      <c r="ID88" s="12"/>
      <c r="IN88" s="12"/>
    </row>
    <row r="89" spans="21:248" s="35" customFormat="1" ht="15.75">
      <c r="U89" s="12"/>
      <c r="AG89" s="12"/>
      <c r="AR89" s="12"/>
      <c r="BD89" s="12"/>
      <c r="BO89" s="12"/>
      <c r="BZ89" s="12"/>
      <c r="CK89" s="12"/>
      <c r="CW89" s="12"/>
      <c r="DH89" s="94"/>
      <c r="DL89" s="12"/>
      <c r="DM89" s="55"/>
      <c r="DN89" s="55"/>
      <c r="DO89" s="55"/>
      <c r="DP89" s="56"/>
      <c r="EA89" s="12"/>
      <c r="EL89" s="12"/>
      <c r="EX89" s="12"/>
      <c r="FJ89" s="12"/>
      <c r="FV89" s="12"/>
      <c r="GH89" s="12"/>
      <c r="GT89" s="12"/>
      <c r="HF89" s="12"/>
      <c r="HR89" s="12"/>
      <c r="ID89" s="12"/>
      <c r="IN89" s="12"/>
    </row>
    <row r="90" spans="21:248" s="35" customFormat="1" ht="15.75">
      <c r="U90" s="12"/>
      <c r="AG90" s="12"/>
      <c r="AR90" s="12"/>
      <c r="BD90" s="12"/>
      <c r="BO90" s="12"/>
      <c r="BZ90" s="12"/>
      <c r="CK90" s="12"/>
      <c r="CW90" s="12"/>
      <c r="DH90" s="94"/>
      <c r="DL90" s="12"/>
      <c r="DM90" s="55"/>
      <c r="DN90" s="55"/>
      <c r="DO90" s="55"/>
      <c r="DP90" s="56"/>
      <c r="EA90" s="12"/>
      <c r="EL90" s="12"/>
      <c r="EX90" s="12"/>
      <c r="FJ90" s="12"/>
      <c r="FV90" s="12"/>
      <c r="GH90" s="12"/>
      <c r="GT90" s="12"/>
      <c r="HF90" s="12"/>
      <c r="HR90" s="12"/>
      <c r="ID90" s="12"/>
      <c r="IN90" s="12"/>
    </row>
    <row r="91" spans="21:248" s="35" customFormat="1" ht="15.75">
      <c r="U91" s="12"/>
      <c r="AG91" s="12"/>
      <c r="AR91" s="12"/>
      <c r="BD91" s="12"/>
      <c r="BO91" s="12"/>
      <c r="BZ91" s="12"/>
      <c r="CK91" s="12"/>
      <c r="CW91" s="12"/>
      <c r="DH91" s="94"/>
      <c r="DL91" s="12"/>
      <c r="DM91" s="55"/>
      <c r="DN91" s="55"/>
      <c r="DO91" s="55"/>
      <c r="DP91" s="56"/>
      <c r="EA91" s="12"/>
      <c r="EL91" s="12"/>
      <c r="EX91" s="12"/>
      <c r="FJ91" s="12"/>
      <c r="FV91" s="12"/>
      <c r="GH91" s="12"/>
      <c r="GT91" s="12"/>
      <c r="HF91" s="12"/>
      <c r="HR91" s="12"/>
      <c r="ID91" s="12"/>
      <c r="IN91" s="12"/>
    </row>
    <row r="92" spans="21:248" s="35" customFormat="1" ht="15.75">
      <c r="U92" s="12"/>
      <c r="AG92" s="12"/>
      <c r="AR92" s="12"/>
      <c r="BD92" s="12"/>
      <c r="BO92" s="12"/>
      <c r="BZ92" s="12"/>
      <c r="CK92" s="12"/>
      <c r="CW92" s="12"/>
      <c r="DH92" s="94"/>
      <c r="DL92" s="12"/>
      <c r="DM92" s="55"/>
      <c r="DN92" s="55"/>
      <c r="DO92" s="55"/>
      <c r="DP92" s="56"/>
      <c r="EA92" s="12"/>
      <c r="EL92" s="12"/>
      <c r="EX92" s="12"/>
      <c r="FJ92" s="12"/>
      <c r="FV92" s="12"/>
      <c r="GH92" s="12"/>
      <c r="GT92" s="12"/>
      <c r="HF92" s="12"/>
      <c r="HR92" s="12"/>
      <c r="ID92" s="12"/>
      <c r="IN92" s="12"/>
    </row>
    <row r="93" spans="21:248" s="35" customFormat="1" ht="15.75">
      <c r="U93" s="12"/>
      <c r="AG93" s="12"/>
      <c r="AR93" s="12"/>
      <c r="BD93" s="12"/>
      <c r="BO93" s="12"/>
      <c r="BZ93" s="12"/>
      <c r="CK93" s="12"/>
      <c r="CW93" s="12"/>
      <c r="DH93" s="94"/>
      <c r="DL93" s="12"/>
      <c r="DM93" s="55"/>
      <c r="DN93" s="55"/>
      <c r="DO93" s="55"/>
      <c r="DP93" s="56"/>
      <c r="EA93" s="12"/>
      <c r="EL93" s="12"/>
      <c r="EX93" s="12"/>
      <c r="FJ93" s="12"/>
      <c r="FV93" s="12"/>
      <c r="GH93" s="12"/>
      <c r="GT93" s="12"/>
      <c r="HF93" s="12"/>
      <c r="HR93" s="12"/>
      <c r="ID93" s="12"/>
      <c r="IN93" s="12"/>
    </row>
    <row r="94" spans="21:248" s="35" customFormat="1" ht="15.75">
      <c r="U94" s="12"/>
      <c r="AG94" s="12"/>
      <c r="AR94" s="12"/>
      <c r="BD94" s="12"/>
      <c r="BO94" s="12"/>
      <c r="BZ94" s="12"/>
      <c r="CK94" s="12"/>
      <c r="CW94" s="12"/>
      <c r="DH94" s="94"/>
      <c r="DL94" s="12"/>
      <c r="DM94" s="55"/>
      <c r="DN94" s="55"/>
      <c r="DO94" s="55"/>
      <c r="DP94" s="56"/>
      <c r="EA94" s="12"/>
      <c r="EL94" s="12"/>
      <c r="EX94" s="12"/>
      <c r="FJ94" s="12"/>
      <c r="FV94" s="12"/>
      <c r="GH94" s="12"/>
      <c r="GT94" s="12"/>
      <c r="HF94" s="12"/>
      <c r="HR94" s="12"/>
      <c r="ID94" s="12"/>
      <c r="IN94" s="12"/>
    </row>
    <row r="95" spans="21:248" s="35" customFormat="1" ht="15.75">
      <c r="U95" s="12"/>
      <c r="AG95" s="12"/>
      <c r="AR95" s="12"/>
      <c r="BD95" s="12"/>
      <c r="BO95" s="12"/>
      <c r="BZ95" s="12"/>
      <c r="CK95" s="12"/>
      <c r="CW95" s="12"/>
      <c r="DH95" s="94"/>
      <c r="DL95" s="12"/>
      <c r="DM95" s="55"/>
      <c r="DN95" s="55"/>
      <c r="DO95" s="55"/>
      <c r="DP95" s="56"/>
      <c r="EA95" s="12"/>
      <c r="EL95" s="12"/>
      <c r="EX95" s="12"/>
      <c r="FJ95" s="12"/>
      <c r="FV95" s="12"/>
      <c r="GH95" s="12"/>
      <c r="GT95" s="12"/>
      <c r="HF95" s="12"/>
      <c r="HR95" s="12"/>
      <c r="ID95" s="12"/>
      <c r="IN95" s="12"/>
    </row>
    <row r="96" spans="21:248" s="35" customFormat="1" ht="15.75">
      <c r="U96" s="12"/>
      <c r="AG96" s="12"/>
      <c r="AR96" s="12"/>
      <c r="BD96" s="12"/>
      <c r="BO96" s="12"/>
      <c r="BZ96" s="12"/>
      <c r="CK96" s="12"/>
      <c r="CW96" s="12"/>
      <c r="DH96" s="94"/>
      <c r="DL96" s="12"/>
      <c r="DM96" s="55"/>
      <c r="DN96" s="55"/>
      <c r="DO96" s="55"/>
      <c r="DP96" s="56"/>
      <c r="EA96" s="12"/>
      <c r="EL96" s="12"/>
      <c r="EX96" s="12"/>
      <c r="FJ96" s="12"/>
      <c r="FV96" s="12"/>
      <c r="GH96" s="12"/>
      <c r="GT96" s="12"/>
      <c r="HF96" s="12"/>
      <c r="HR96" s="12"/>
      <c r="ID96" s="12"/>
      <c r="IN96" s="12"/>
    </row>
    <row r="97" spans="21:248" s="35" customFormat="1" ht="15.75">
      <c r="U97" s="12"/>
      <c r="AG97" s="12"/>
      <c r="AR97" s="12"/>
      <c r="BD97" s="12"/>
      <c r="BO97" s="12"/>
      <c r="BZ97" s="12"/>
      <c r="CK97" s="12"/>
      <c r="CW97" s="12"/>
      <c r="DH97" s="94"/>
      <c r="DL97" s="12"/>
      <c r="DM97" s="55"/>
      <c r="DN97" s="55"/>
      <c r="DO97" s="55"/>
      <c r="DP97" s="56"/>
      <c r="EA97" s="12"/>
      <c r="EL97" s="12"/>
      <c r="EX97" s="12"/>
      <c r="FJ97" s="12"/>
      <c r="FV97" s="12"/>
      <c r="GH97" s="12"/>
      <c r="GT97" s="12"/>
      <c r="HF97" s="12"/>
      <c r="HR97" s="12"/>
      <c r="ID97" s="12"/>
      <c r="IN97" s="12"/>
    </row>
    <row r="98" spans="21:248" s="35" customFormat="1" ht="15.75">
      <c r="U98" s="12"/>
      <c r="AG98" s="12"/>
      <c r="AR98" s="12"/>
      <c r="BD98" s="12"/>
      <c r="BO98" s="12"/>
      <c r="BZ98" s="12"/>
      <c r="CK98" s="12"/>
      <c r="CW98" s="12"/>
      <c r="DH98" s="94"/>
      <c r="DL98" s="12"/>
      <c r="DM98" s="55"/>
      <c r="DN98" s="55"/>
      <c r="DO98" s="55"/>
      <c r="DP98" s="56"/>
      <c r="EA98" s="12"/>
      <c r="EL98" s="12"/>
      <c r="EX98" s="12"/>
      <c r="FJ98" s="12"/>
      <c r="FV98" s="12"/>
      <c r="GH98" s="12"/>
      <c r="GT98" s="12"/>
      <c r="HF98" s="12"/>
      <c r="HR98" s="12"/>
      <c r="ID98" s="12"/>
      <c r="IN98" s="12"/>
    </row>
    <row r="99" spans="21:248" s="35" customFormat="1" ht="15.75">
      <c r="U99" s="12"/>
      <c r="AG99" s="12"/>
      <c r="AR99" s="12"/>
      <c r="BD99" s="12"/>
      <c r="BO99" s="12"/>
      <c r="BZ99" s="12"/>
      <c r="CK99" s="12"/>
      <c r="CW99" s="12"/>
      <c r="DH99" s="94"/>
      <c r="DL99" s="12"/>
      <c r="DM99" s="55"/>
      <c r="DN99" s="55"/>
      <c r="DO99" s="55"/>
      <c r="DP99" s="56"/>
      <c r="EA99" s="12"/>
      <c r="EL99" s="12"/>
      <c r="EX99" s="12"/>
      <c r="FJ99" s="12"/>
      <c r="FV99" s="12"/>
      <c r="GH99" s="12"/>
      <c r="GT99" s="12"/>
      <c r="HF99" s="12"/>
      <c r="HR99" s="12"/>
      <c r="ID99" s="12"/>
      <c r="IN99" s="12"/>
    </row>
    <row r="100" spans="21:248" s="35" customFormat="1" ht="15.75">
      <c r="U100" s="12"/>
      <c r="AG100" s="12"/>
      <c r="AR100" s="12"/>
      <c r="BD100" s="12"/>
      <c r="BO100" s="12"/>
      <c r="BZ100" s="12"/>
      <c r="CK100" s="12"/>
      <c r="CW100" s="12"/>
      <c r="DH100" s="94"/>
      <c r="DL100" s="12"/>
      <c r="DM100" s="55"/>
      <c r="DN100" s="55"/>
      <c r="DO100" s="55"/>
      <c r="DP100" s="56"/>
      <c r="EA100" s="12"/>
      <c r="EL100" s="12"/>
      <c r="EX100" s="12"/>
      <c r="FJ100" s="12"/>
      <c r="FV100" s="12"/>
      <c r="GH100" s="12"/>
      <c r="GT100" s="12"/>
      <c r="HF100" s="12"/>
      <c r="HR100" s="12"/>
      <c r="ID100" s="12"/>
      <c r="IN100" s="12"/>
    </row>
    <row r="101" spans="21:248" s="35" customFormat="1" ht="15.75">
      <c r="U101" s="12"/>
      <c r="AG101" s="12"/>
      <c r="AR101" s="12"/>
      <c r="BD101" s="12"/>
      <c r="BO101" s="12"/>
      <c r="BZ101" s="12"/>
      <c r="CK101" s="12"/>
      <c r="CW101" s="12"/>
      <c r="DH101" s="94"/>
      <c r="DL101" s="12"/>
      <c r="DM101" s="55"/>
      <c r="DN101" s="55"/>
      <c r="DO101" s="55"/>
      <c r="DP101" s="56"/>
      <c r="EA101" s="12"/>
      <c r="EL101" s="12"/>
      <c r="EX101" s="12"/>
      <c r="FJ101" s="12"/>
      <c r="FV101" s="12"/>
      <c r="GH101" s="12"/>
      <c r="GT101" s="12"/>
      <c r="HF101" s="12"/>
      <c r="HR101" s="12"/>
      <c r="ID101" s="12"/>
      <c r="IN101" s="12"/>
    </row>
    <row r="102" spans="21:248" s="35" customFormat="1" ht="15.75">
      <c r="U102" s="12"/>
      <c r="AG102" s="12"/>
      <c r="AR102" s="12"/>
      <c r="BD102" s="12"/>
      <c r="BO102" s="12"/>
      <c r="BZ102" s="12"/>
      <c r="CK102" s="12"/>
      <c r="CW102" s="12"/>
      <c r="DH102" s="94"/>
      <c r="DL102" s="12"/>
      <c r="DM102" s="55"/>
      <c r="DN102" s="55"/>
      <c r="DO102" s="55"/>
      <c r="DP102" s="56"/>
      <c r="EA102" s="12"/>
      <c r="EL102" s="12"/>
      <c r="EX102" s="12"/>
      <c r="FJ102" s="12"/>
      <c r="FV102" s="12"/>
      <c r="GH102" s="12"/>
      <c r="GT102" s="12"/>
      <c r="HF102" s="12"/>
      <c r="HR102" s="12"/>
      <c r="ID102" s="12"/>
      <c r="IN102" s="12"/>
    </row>
    <row r="103" spans="21:248" s="35" customFormat="1" ht="15.75">
      <c r="U103" s="12"/>
      <c r="AG103" s="12"/>
      <c r="AR103" s="12"/>
      <c r="BD103" s="12"/>
      <c r="BO103" s="12"/>
      <c r="BZ103" s="12"/>
      <c r="CK103" s="12"/>
      <c r="CW103" s="12"/>
      <c r="DH103" s="94"/>
      <c r="DL103" s="12"/>
      <c r="DM103" s="55"/>
      <c r="DN103" s="55"/>
      <c r="DO103" s="55"/>
      <c r="DP103" s="56"/>
      <c r="EA103" s="12"/>
      <c r="EL103" s="12"/>
      <c r="EX103" s="12"/>
      <c r="FJ103" s="12"/>
      <c r="FV103" s="12"/>
      <c r="GH103" s="12"/>
      <c r="GT103" s="12"/>
      <c r="HF103" s="12"/>
      <c r="HR103" s="12"/>
      <c r="ID103" s="12"/>
      <c r="IN103" s="12"/>
    </row>
    <row r="104" spans="21:248" s="35" customFormat="1" ht="15.75">
      <c r="U104" s="12"/>
      <c r="AG104" s="12"/>
      <c r="AR104" s="12"/>
      <c r="BD104" s="12"/>
      <c r="BO104" s="12"/>
      <c r="BZ104" s="12"/>
      <c r="CK104" s="12"/>
      <c r="CW104" s="12"/>
      <c r="DH104" s="94"/>
      <c r="DL104" s="12"/>
      <c r="DM104" s="55"/>
      <c r="DN104" s="55"/>
      <c r="DO104" s="55"/>
      <c r="DP104" s="56"/>
      <c r="EA104" s="12"/>
      <c r="EL104" s="12"/>
      <c r="EX104" s="12"/>
      <c r="FJ104" s="12"/>
      <c r="FV104" s="12"/>
      <c r="GH104" s="12"/>
      <c r="GT104" s="12"/>
      <c r="HF104" s="12"/>
      <c r="HR104" s="12"/>
      <c r="ID104" s="12"/>
      <c r="IN104" s="12"/>
    </row>
    <row r="105" spans="21:248" s="35" customFormat="1" ht="15.75">
      <c r="U105" s="12"/>
      <c r="AG105" s="12"/>
      <c r="AR105" s="12"/>
      <c r="BD105" s="12"/>
      <c r="BO105" s="12"/>
      <c r="BZ105" s="12"/>
      <c r="CK105" s="12"/>
      <c r="CW105" s="12"/>
      <c r="DH105" s="94"/>
      <c r="DL105" s="12"/>
      <c r="DM105" s="55"/>
      <c r="DN105" s="55"/>
      <c r="DO105" s="55"/>
      <c r="DP105" s="56"/>
      <c r="EA105" s="12"/>
      <c r="EL105" s="12"/>
      <c r="EX105" s="12"/>
      <c r="FJ105" s="12"/>
      <c r="FV105" s="12"/>
      <c r="GH105" s="12"/>
      <c r="GT105" s="12"/>
      <c r="HF105" s="12"/>
      <c r="HR105" s="12"/>
      <c r="ID105" s="12"/>
      <c r="IN105" s="12"/>
    </row>
    <row r="106" spans="21:248" s="35" customFormat="1" ht="15.75">
      <c r="U106" s="12"/>
      <c r="AG106" s="12"/>
      <c r="AR106" s="12"/>
      <c r="BD106" s="12"/>
      <c r="BO106" s="12"/>
      <c r="BZ106" s="12"/>
      <c r="CK106" s="12"/>
      <c r="CW106" s="12"/>
      <c r="DH106" s="94"/>
      <c r="DL106" s="12"/>
      <c r="DM106" s="55"/>
      <c r="DN106" s="55"/>
      <c r="DO106" s="55"/>
      <c r="DP106" s="56"/>
      <c r="EA106" s="12"/>
      <c r="EL106" s="12"/>
      <c r="EX106" s="12"/>
      <c r="FJ106" s="12"/>
      <c r="FV106" s="12"/>
      <c r="GH106" s="12"/>
      <c r="GT106" s="12"/>
      <c r="HF106" s="12"/>
      <c r="HR106" s="12"/>
      <c r="ID106" s="12"/>
      <c r="IN106" s="12"/>
    </row>
    <row r="107" spans="21:248" s="35" customFormat="1" ht="15.75">
      <c r="U107" s="12"/>
      <c r="AG107" s="12"/>
      <c r="AR107" s="12"/>
      <c r="BD107" s="12"/>
      <c r="BO107" s="12"/>
      <c r="BZ107" s="12"/>
      <c r="CK107" s="12"/>
      <c r="CW107" s="12"/>
      <c r="DH107" s="94"/>
      <c r="DL107" s="12"/>
      <c r="DM107" s="55"/>
      <c r="DN107" s="55"/>
      <c r="DO107" s="55"/>
      <c r="DP107" s="56"/>
      <c r="EA107" s="12"/>
      <c r="EL107" s="12"/>
      <c r="EX107" s="12"/>
      <c r="FJ107" s="12"/>
      <c r="FV107" s="12"/>
      <c r="GH107" s="12"/>
      <c r="GT107" s="12"/>
      <c r="HF107" s="12"/>
      <c r="HR107" s="12"/>
      <c r="ID107" s="12"/>
      <c r="IN107" s="12"/>
    </row>
    <row r="108" spans="21:248" s="35" customFormat="1" ht="15.75">
      <c r="U108" s="12"/>
      <c r="AG108" s="12"/>
      <c r="AR108" s="12"/>
      <c r="BD108" s="12"/>
      <c r="BO108" s="12"/>
      <c r="BZ108" s="12"/>
      <c r="CK108" s="12"/>
      <c r="CW108" s="12"/>
      <c r="DH108" s="94"/>
      <c r="DL108" s="12"/>
      <c r="DM108" s="55"/>
      <c r="DN108" s="55"/>
      <c r="DO108" s="55"/>
      <c r="DP108" s="56"/>
      <c r="EA108" s="12"/>
      <c r="EL108" s="12"/>
      <c r="EX108" s="12"/>
      <c r="FJ108" s="12"/>
      <c r="FV108" s="12"/>
      <c r="GH108" s="12"/>
      <c r="GT108" s="12"/>
      <c r="HF108" s="12"/>
      <c r="HR108" s="12"/>
      <c r="ID108" s="12"/>
      <c r="IN108" s="12"/>
    </row>
    <row r="109" spans="21:248" s="35" customFormat="1" ht="15.75">
      <c r="U109" s="12"/>
      <c r="AG109" s="12"/>
      <c r="AR109" s="12"/>
      <c r="BD109" s="12"/>
      <c r="BO109" s="12"/>
      <c r="BZ109" s="12"/>
      <c r="CK109" s="12"/>
      <c r="CW109" s="12"/>
      <c r="DH109" s="94"/>
      <c r="DL109" s="12"/>
      <c r="DM109" s="55"/>
      <c r="DN109" s="55"/>
      <c r="DO109" s="55"/>
      <c r="DP109" s="56"/>
      <c r="EA109" s="12"/>
      <c r="EL109" s="12"/>
      <c r="EX109" s="12"/>
      <c r="FJ109" s="12"/>
      <c r="FV109" s="12"/>
      <c r="GH109" s="12"/>
      <c r="GT109" s="12"/>
      <c r="HF109" s="12"/>
      <c r="HR109" s="12"/>
      <c r="ID109" s="12"/>
      <c r="IN109" s="12"/>
    </row>
    <row r="110" spans="21:248" s="35" customFormat="1" ht="15.75">
      <c r="U110" s="12"/>
      <c r="AG110" s="12"/>
      <c r="AR110" s="12"/>
      <c r="BD110" s="12"/>
      <c r="BO110" s="12"/>
      <c r="BZ110" s="12"/>
      <c r="CK110" s="12"/>
      <c r="CW110" s="12"/>
      <c r="DH110" s="94"/>
      <c r="DL110" s="12"/>
      <c r="DM110" s="55"/>
      <c r="DN110" s="55"/>
      <c r="DO110" s="55"/>
      <c r="DP110" s="56"/>
      <c r="EA110" s="12"/>
      <c r="EL110" s="12"/>
      <c r="EX110" s="12"/>
      <c r="FJ110" s="12"/>
      <c r="FV110" s="12"/>
      <c r="GH110" s="12"/>
      <c r="GT110" s="12"/>
      <c r="HF110" s="12"/>
      <c r="HR110" s="12"/>
      <c r="ID110" s="12"/>
      <c r="IN110" s="12"/>
    </row>
    <row r="111" spans="21:248" s="35" customFormat="1" ht="15.75">
      <c r="U111" s="12"/>
      <c r="AG111" s="12"/>
      <c r="AR111" s="12"/>
      <c r="BD111" s="12"/>
      <c r="BO111" s="12"/>
      <c r="BZ111" s="12"/>
      <c r="CK111" s="12"/>
      <c r="CW111" s="12"/>
      <c r="DH111" s="94"/>
      <c r="DL111" s="12"/>
      <c r="DM111" s="55"/>
      <c r="DN111" s="55"/>
      <c r="DO111" s="55"/>
      <c r="DP111" s="56"/>
      <c r="EA111" s="12"/>
      <c r="EL111" s="12"/>
      <c r="EX111" s="12"/>
      <c r="FJ111" s="12"/>
      <c r="FV111" s="12"/>
      <c r="GH111" s="12"/>
      <c r="GT111" s="12"/>
      <c r="HF111" s="12"/>
      <c r="HR111" s="12"/>
      <c r="ID111" s="12"/>
      <c r="IN111" s="12"/>
    </row>
    <row r="112" spans="21:248" s="35" customFormat="1" ht="15.75">
      <c r="U112" s="12"/>
      <c r="AG112" s="12"/>
      <c r="AR112" s="12"/>
      <c r="BD112" s="12"/>
      <c r="BO112" s="12"/>
      <c r="BZ112" s="12"/>
      <c r="CK112" s="12"/>
      <c r="CW112" s="12"/>
      <c r="DH112" s="94"/>
      <c r="DL112" s="12"/>
      <c r="DM112" s="55"/>
      <c r="DN112" s="55"/>
      <c r="DO112" s="55"/>
      <c r="DP112" s="56"/>
      <c r="EA112" s="12"/>
      <c r="EL112" s="12"/>
      <c r="EX112" s="12"/>
      <c r="FJ112" s="12"/>
      <c r="FV112" s="12"/>
      <c r="GH112" s="12"/>
      <c r="GT112" s="12"/>
      <c r="HF112" s="12"/>
      <c r="HR112" s="12"/>
      <c r="ID112" s="12"/>
      <c r="IN112" s="12"/>
    </row>
    <row r="113" spans="21:248" s="35" customFormat="1" ht="15.75">
      <c r="U113" s="12"/>
      <c r="AG113" s="12"/>
      <c r="AR113" s="12"/>
      <c r="BD113" s="12"/>
      <c r="BO113" s="12"/>
      <c r="BZ113" s="12"/>
      <c r="CK113" s="12"/>
      <c r="CW113" s="12"/>
      <c r="DH113" s="94"/>
      <c r="DL113" s="12"/>
      <c r="DM113" s="55"/>
      <c r="DN113" s="55"/>
      <c r="DO113" s="55"/>
      <c r="DP113" s="56"/>
      <c r="EA113" s="12"/>
      <c r="EL113" s="12"/>
      <c r="EX113" s="12"/>
      <c r="FJ113" s="12"/>
      <c r="FV113" s="12"/>
      <c r="GH113" s="12"/>
      <c r="GT113" s="12"/>
      <c r="HF113" s="12"/>
      <c r="HR113" s="12"/>
      <c r="ID113" s="12"/>
      <c r="IN113" s="12"/>
    </row>
    <row r="114" spans="21:248" s="35" customFormat="1" ht="15.75">
      <c r="U114" s="12"/>
      <c r="AG114" s="12"/>
      <c r="AR114" s="12"/>
      <c r="BD114" s="12"/>
      <c r="BO114" s="12"/>
      <c r="BZ114" s="12"/>
      <c r="CK114" s="12"/>
      <c r="CW114" s="12"/>
      <c r="DH114" s="94"/>
      <c r="DL114" s="12"/>
      <c r="DM114" s="55"/>
      <c r="DN114" s="55"/>
      <c r="DO114" s="55"/>
      <c r="DP114" s="56"/>
      <c r="EA114" s="12"/>
      <c r="EL114" s="12"/>
      <c r="EX114" s="12"/>
      <c r="FJ114" s="12"/>
      <c r="FV114" s="12"/>
      <c r="GH114" s="12"/>
      <c r="GT114" s="12"/>
      <c r="HF114" s="12"/>
      <c r="HR114" s="12"/>
      <c r="ID114" s="12"/>
      <c r="IN114" s="12"/>
    </row>
    <row r="115" spans="21:248" s="35" customFormat="1" ht="15.75">
      <c r="U115" s="12"/>
      <c r="AG115" s="12"/>
      <c r="AR115" s="12"/>
      <c r="BD115" s="12"/>
      <c r="BO115" s="12"/>
      <c r="BZ115" s="12"/>
      <c r="CK115" s="12"/>
      <c r="CW115" s="12"/>
      <c r="DH115" s="94"/>
      <c r="DL115" s="12"/>
      <c r="DM115" s="55"/>
      <c r="DN115" s="55"/>
      <c r="DO115" s="55"/>
      <c r="DP115" s="56"/>
      <c r="EA115" s="12"/>
      <c r="EL115" s="12"/>
      <c r="EX115" s="12"/>
      <c r="FJ115" s="12"/>
      <c r="FV115" s="12"/>
      <c r="GH115" s="12"/>
      <c r="GT115" s="12"/>
      <c r="HF115" s="12"/>
      <c r="HR115" s="12"/>
      <c r="ID115" s="12"/>
      <c r="IN115" s="12"/>
    </row>
    <row r="116" spans="21:248" s="35" customFormat="1" ht="15.75">
      <c r="U116" s="12"/>
      <c r="AG116" s="12"/>
      <c r="AR116" s="12"/>
      <c r="BD116" s="12"/>
      <c r="BO116" s="12"/>
      <c r="BZ116" s="12"/>
      <c r="CK116" s="12"/>
      <c r="CW116" s="12"/>
      <c r="DH116" s="94"/>
      <c r="DL116" s="12"/>
      <c r="DM116" s="55"/>
      <c r="DN116" s="55"/>
      <c r="DO116" s="55"/>
      <c r="DP116" s="56"/>
      <c r="EA116" s="12"/>
      <c r="EL116" s="12"/>
      <c r="EX116" s="12"/>
      <c r="FJ116" s="12"/>
      <c r="FV116" s="12"/>
      <c r="GH116" s="12"/>
      <c r="GT116" s="12"/>
      <c r="HF116" s="12"/>
      <c r="HR116" s="12"/>
      <c r="ID116" s="12"/>
      <c r="IN116" s="12"/>
    </row>
    <row r="117" spans="21:248" s="35" customFormat="1" ht="15.75">
      <c r="U117" s="12"/>
      <c r="AG117" s="12"/>
      <c r="AR117" s="12"/>
      <c r="BD117" s="12"/>
      <c r="BO117" s="12"/>
      <c r="BZ117" s="12"/>
      <c r="CK117" s="12"/>
      <c r="CW117" s="12"/>
      <c r="DH117" s="94"/>
      <c r="DL117" s="12"/>
      <c r="DM117" s="55"/>
      <c r="DN117" s="55"/>
      <c r="DO117" s="55"/>
      <c r="DP117" s="56"/>
      <c r="EA117" s="12"/>
      <c r="EL117" s="12"/>
      <c r="EX117" s="12"/>
      <c r="FJ117" s="12"/>
      <c r="FV117" s="12"/>
      <c r="GH117" s="12"/>
      <c r="GT117" s="12"/>
      <c r="HF117" s="12"/>
      <c r="HR117" s="12"/>
      <c r="ID117" s="12"/>
      <c r="IN117" s="12"/>
    </row>
    <row r="118" spans="21:248" s="35" customFormat="1" ht="15.75">
      <c r="U118" s="12"/>
      <c r="AG118" s="12"/>
      <c r="AR118" s="12"/>
      <c r="BD118" s="12"/>
      <c r="BO118" s="12"/>
      <c r="BZ118" s="12"/>
      <c r="CK118" s="12"/>
      <c r="CW118" s="12"/>
      <c r="DH118" s="94"/>
      <c r="DL118" s="12"/>
      <c r="DM118" s="55"/>
      <c r="DN118" s="55"/>
      <c r="DO118" s="55"/>
      <c r="DP118" s="56"/>
      <c r="EA118" s="12"/>
      <c r="EL118" s="12"/>
      <c r="EX118" s="12"/>
      <c r="FJ118" s="12"/>
      <c r="FV118" s="12"/>
      <c r="GH118" s="12"/>
      <c r="GT118" s="12"/>
      <c r="HF118" s="12"/>
      <c r="HR118" s="12"/>
      <c r="ID118" s="12"/>
      <c r="IN118" s="12"/>
    </row>
    <row r="119" spans="21:248" s="35" customFormat="1" ht="15.75">
      <c r="U119" s="12"/>
      <c r="AG119" s="12"/>
      <c r="AR119" s="12"/>
      <c r="BD119" s="12"/>
      <c r="BO119" s="12"/>
      <c r="BZ119" s="12"/>
      <c r="CK119" s="12"/>
      <c r="CW119" s="12"/>
      <c r="DH119" s="94"/>
      <c r="DL119" s="12"/>
      <c r="DM119" s="55"/>
      <c r="DN119" s="55"/>
      <c r="DO119" s="55"/>
      <c r="DP119" s="56"/>
      <c r="EA119" s="12"/>
      <c r="EL119" s="12"/>
      <c r="EX119" s="12"/>
      <c r="FJ119" s="12"/>
      <c r="FV119" s="12"/>
      <c r="GH119" s="12"/>
      <c r="GT119" s="12"/>
      <c r="HF119" s="12"/>
      <c r="HR119" s="12"/>
      <c r="ID119" s="12"/>
      <c r="IN119" s="12"/>
    </row>
    <row r="120" spans="21:248" s="35" customFormat="1" ht="15.75">
      <c r="U120" s="12"/>
      <c r="AG120" s="12"/>
      <c r="AR120" s="12"/>
      <c r="BD120" s="12"/>
      <c r="BO120" s="12"/>
      <c r="BZ120" s="12"/>
      <c r="CK120" s="12"/>
      <c r="CW120" s="12"/>
      <c r="DH120" s="94"/>
      <c r="DL120" s="12"/>
      <c r="DM120" s="55"/>
      <c r="DN120" s="55"/>
      <c r="DO120" s="55"/>
      <c r="DP120" s="56"/>
      <c r="EA120" s="12"/>
      <c r="EL120" s="12"/>
      <c r="EX120" s="12"/>
      <c r="FJ120" s="12"/>
      <c r="FV120" s="12"/>
      <c r="GH120" s="12"/>
      <c r="GT120" s="12"/>
      <c r="HF120" s="12"/>
      <c r="HR120" s="12"/>
      <c r="ID120" s="12"/>
      <c r="IN120" s="12"/>
    </row>
    <row r="121" spans="21:248" s="35" customFormat="1" ht="15.75">
      <c r="U121" s="12"/>
      <c r="AG121" s="12"/>
      <c r="AR121" s="12"/>
      <c r="BD121" s="12"/>
      <c r="BO121" s="12"/>
      <c r="BZ121" s="12"/>
      <c r="CK121" s="12"/>
      <c r="CW121" s="12"/>
      <c r="DH121" s="94"/>
      <c r="DL121" s="12"/>
      <c r="DM121" s="55"/>
      <c r="DN121" s="55"/>
      <c r="DO121" s="55"/>
      <c r="DP121" s="56"/>
      <c r="EA121" s="12"/>
      <c r="EL121" s="12"/>
      <c r="EX121" s="12"/>
      <c r="FJ121" s="12"/>
      <c r="FV121" s="12"/>
      <c r="GH121" s="12"/>
      <c r="GT121" s="12"/>
      <c r="HF121" s="12"/>
      <c r="HR121" s="12"/>
      <c r="ID121" s="12"/>
      <c r="IN121" s="12"/>
    </row>
    <row r="122" spans="21:248" s="35" customFormat="1" ht="15.75">
      <c r="U122" s="12"/>
      <c r="AG122" s="12"/>
      <c r="AR122" s="12"/>
      <c r="BD122" s="12"/>
      <c r="BO122" s="12"/>
      <c r="BZ122" s="12"/>
      <c r="CK122" s="12"/>
      <c r="CW122" s="12"/>
      <c r="DH122" s="94"/>
      <c r="DL122" s="12"/>
      <c r="DM122" s="55"/>
      <c r="DN122" s="55"/>
      <c r="DO122" s="55"/>
      <c r="DP122" s="56"/>
      <c r="EA122" s="12"/>
      <c r="EL122" s="12"/>
      <c r="EX122" s="12"/>
      <c r="FJ122" s="12"/>
      <c r="FV122" s="12"/>
      <c r="GH122" s="12"/>
      <c r="GT122" s="12"/>
      <c r="HF122" s="12"/>
      <c r="HR122" s="12"/>
      <c r="ID122" s="12"/>
      <c r="IN122" s="12"/>
    </row>
    <row r="123" spans="21:248" s="35" customFormat="1" ht="15.75">
      <c r="U123" s="12"/>
      <c r="AG123" s="12"/>
      <c r="AR123" s="12"/>
      <c r="BD123" s="12"/>
      <c r="BO123" s="12"/>
      <c r="BZ123" s="12"/>
      <c r="CK123" s="12"/>
      <c r="CW123" s="12"/>
      <c r="DH123" s="94"/>
      <c r="DL123" s="12"/>
      <c r="DM123" s="55"/>
      <c r="DN123" s="55"/>
      <c r="DO123" s="55"/>
      <c r="DP123" s="56"/>
      <c r="EA123" s="12"/>
      <c r="EL123" s="12"/>
      <c r="EX123" s="12"/>
      <c r="FJ123" s="12"/>
      <c r="FV123" s="12"/>
      <c r="GH123" s="12"/>
      <c r="GT123" s="12"/>
      <c r="HF123" s="12"/>
      <c r="HR123" s="12"/>
      <c r="ID123" s="12"/>
      <c r="IN123" s="12"/>
    </row>
    <row r="124" spans="21:248" s="35" customFormat="1" ht="15.75">
      <c r="U124" s="12"/>
      <c r="AG124" s="12"/>
      <c r="AR124" s="12"/>
      <c r="BD124" s="12"/>
      <c r="BO124" s="12"/>
      <c r="BZ124" s="12"/>
      <c r="CK124" s="12"/>
      <c r="CW124" s="12"/>
      <c r="DH124" s="94"/>
      <c r="DL124" s="12"/>
      <c r="DM124" s="55"/>
      <c r="DN124" s="55"/>
      <c r="DO124" s="55"/>
      <c r="DP124" s="56"/>
      <c r="EA124" s="12"/>
      <c r="EL124" s="12"/>
      <c r="EX124" s="12"/>
      <c r="FJ124" s="12"/>
      <c r="FV124" s="12"/>
      <c r="GH124" s="12"/>
      <c r="GT124" s="12"/>
      <c r="HF124" s="12"/>
      <c r="HR124" s="12"/>
      <c r="ID124" s="12"/>
      <c r="IN124" s="12"/>
    </row>
    <row r="125" spans="21:248" s="35" customFormat="1" ht="15.75">
      <c r="U125" s="12"/>
      <c r="AG125" s="12"/>
      <c r="AR125" s="12"/>
      <c r="BD125" s="12"/>
      <c r="BO125" s="12"/>
      <c r="BZ125" s="12"/>
      <c r="CK125" s="12"/>
      <c r="CW125" s="12"/>
      <c r="DH125" s="94"/>
      <c r="DL125" s="12"/>
      <c r="DM125" s="55"/>
      <c r="DN125" s="55"/>
      <c r="DO125" s="55"/>
      <c r="DP125" s="56"/>
      <c r="EA125" s="12"/>
      <c r="EL125" s="12"/>
      <c r="EX125" s="12"/>
      <c r="FJ125" s="12"/>
      <c r="FV125" s="12"/>
      <c r="GH125" s="12"/>
      <c r="GT125" s="12"/>
      <c r="HF125" s="12"/>
      <c r="HR125" s="12"/>
      <c r="ID125" s="12"/>
      <c r="IN125" s="12"/>
    </row>
    <row r="126" spans="21:248" s="35" customFormat="1" ht="15.75">
      <c r="U126" s="12"/>
      <c r="AG126" s="12"/>
      <c r="AR126" s="12"/>
      <c r="BD126" s="12"/>
      <c r="BO126" s="12"/>
      <c r="BZ126" s="12"/>
      <c r="CK126" s="12"/>
      <c r="CW126" s="12"/>
      <c r="DH126" s="94"/>
      <c r="DL126" s="12"/>
      <c r="DM126" s="55"/>
      <c r="DN126" s="55"/>
      <c r="DO126" s="55"/>
      <c r="DP126" s="56"/>
      <c r="EA126" s="12"/>
      <c r="EL126" s="12"/>
      <c r="EX126" s="12"/>
      <c r="FJ126" s="12"/>
      <c r="FV126" s="12"/>
      <c r="GH126" s="12"/>
      <c r="GT126" s="12"/>
      <c r="HF126" s="12"/>
      <c r="HR126" s="12"/>
      <c r="ID126" s="12"/>
      <c r="IN126" s="12"/>
    </row>
    <row r="127" spans="21:248" s="35" customFormat="1" ht="15.75">
      <c r="U127" s="12"/>
      <c r="AG127" s="12"/>
      <c r="AR127" s="12"/>
      <c r="BD127" s="12"/>
      <c r="BO127" s="12"/>
      <c r="BZ127" s="12"/>
      <c r="CK127" s="12"/>
      <c r="CW127" s="12"/>
      <c r="DH127" s="94"/>
      <c r="DL127" s="12"/>
      <c r="DM127" s="55"/>
      <c r="DN127" s="55"/>
      <c r="DO127" s="55"/>
      <c r="DP127" s="56"/>
      <c r="EA127" s="12"/>
      <c r="EL127" s="12"/>
      <c r="EX127" s="12"/>
      <c r="FJ127" s="12"/>
      <c r="FV127" s="12"/>
      <c r="GH127" s="12"/>
      <c r="GT127" s="12"/>
      <c r="HF127" s="12"/>
      <c r="HR127" s="12"/>
      <c r="ID127" s="12"/>
      <c r="IN127" s="12"/>
    </row>
    <row r="128" spans="21:248" s="35" customFormat="1" ht="15.75">
      <c r="U128" s="12"/>
      <c r="AG128" s="12"/>
      <c r="AR128" s="12"/>
      <c r="BD128" s="12"/>
      <c r="BO128" s="12"/>
      <c r="BZ128" s="12"/>
      <c r="CK128" s="12"/>
      <c r="CW128" s="12"/>
      <c r="DH128" s="94"/>
      <c r="DL128" s="12"/>
      <c r="DM128" s="55"/>
      <c r="DN128" s="55"/>
      <c r="DO128" s="55"/>
      <c r="DP128" s="56"/>
      <c r="EA128" s="12"/>
      <c r="EL128" s="12"/>
      <c r="EX128" s="12"/>
      <c r="FJ128" s="12"/>
      <c r="FV128" s="12"/>
      <c r="GH128" s="12"/>
      <c r="GT128" s="12"/>
      <c r="HF128" s="12"/>
      <c r="HR128" s="12"/>
      <c r="ID128" s="12"/>
      <c r="IN128" s="12"/>
    </row>
    <row r="129" spans="21:248" s="35" customFormat="1" ht="15.75">
      <c r="U129" s="12"/>
      <c r="AG129" s="12"/>
      <c r="AR129" s="12"/>
      <c r="BD129" s="12"/>
      <c r="BO129" s="12"/>
      <c r="BZ129" s="12"/>
      <c r="CK129" s="12"/>
      <c r="CW129" s="12"/>
      <c r="DH129" s="94"/>
      <c r="DL129" s="12"/>
      <c r="DM129" s="55"/>
      <c r="DN129" s="55"/>
      <c r="DO129" s="55"/>
      <c r="DP129" s="56"/>
      <c r="EA129" s="12"/>
      <c r="EL129" s="12"/>
      <c r="EX129" s="12"/>
      <c r="FJ129" s="12"/>
      <c r="FV129" s="12"/>
      <c r="GH129" s="12"/>
      <c r="GT129" s="12"/>
      <c r="HF129" s="12"/>
      <c r="HR129" s="12"/>
      <c r="ID129" s="12"/>
      <c r="IN129" s="12"/>
    </row>
    <row r="130" spans="21:248" s="35" customFormat="1" ht="15.75">
      <c r="U130" s="12"/>
      <c r="AG130" s="12"/>
      <c r="AR130" s="12"/>
      <c r="BD130" s="12"/>
      <c r="BO130" s="12"/>
      <c r="BZ130" s="12"/>
      <c r="CK130" s="12"/>
      <c r="CW130" s="12"/>
      <c r="DH130" s="94"/>
      <c r="DL130" s="12"/>
      <c r="DM130" s="55"/>
      <c r="DN130" s="55"/>
      <c r="DO130" s="55"/>
      <c r="DP130" s="56"/>
      <c r="EA130" s="12"/>
      <c r="EL130" s="12"/>
      <c r="EX130" s="12"/>
      <c r="FJ130" s="12"/>
      <c r="FV130" s="12"/>
      <c r="GH130" s="12"/>
      <c r="GT130" s="12"/>
      <c r="HF130" s="12"/>
      <c r="HR130" s="12"/>
      <c r="ID130" s="12"/>
      <c r="IN130" s="12"/>
    </row>
    <row r="131" spans="21:248" s="35" customFormat="1" ht="15.75">
      <c r="U131" s="12"/>
      <c r="AG131" s="12"/>
      <c r="AR131" s="12"/>
      <c r="BD131" s="12"/>
      <c r="BO131" s="12"/>
      <c r="BZ131" s="12"/>
      <c r="CK131" s="12"/>
      <c r="CW131" s="12"/>
      <c r="DH131" s="94"/>
      <c r="DL131" s="12"/>
      <c r="DM131" s="55"/>
      <c r="DN131" s="55"/>
      <c r="DO131" s="55"/>
      <c r="DP131" s="56"/>
      <c r="EA131" s="12"/>
      <c r="EL131" s="12"/>
      <c r="EX131" s="12"/>
      <c r="FJ131" s="12"/>
      <c r="FV131" s="12"/>
      <c r="GH131" s="12"/>
      <c r="GT131" s="12"/>
      <c r="HF131" s="12"/>
      <c r="HR131" s="12"/>
      <c r="ID131" s="12"/>
      <c r="IN131" s="12"/>
    </row>
    <row r="132" spans="21:248" s="35" customFormat="1" ht="15.75">
      <c r="U132" s="12"/>
      <c r="AG132" s="12"/>
      <c r="AR132" s="12"/>
      <c r="BD132" s="12"/>
      <c r="BO132" s="12"/>
      <c r="BZ132" s="12"/>
      <c r="CK132" s="12"/>
      <c r="CW132" s="12"/>
      <c r="DH132" s="94"/>
      <c r="DL132" s="12"/>
      <c r="DM132" s="55"/>
      <c r="DN132" s="55"/>
      <c r="DO132" s="55"/>
      <c r="DP132" s="56"/>
      <c r="EA132" s="12"/>
      <c r="EL132" s="12"/>
      <c r="EX132" s="12"/>
      <c r="FJ132" s="12"/>
      <c r="FV132" s="12"/>
      <c r="GH132" s="12"/>
      <c r="GT132" s="12"/>
      <c r="HF132" s="12"/>
      <c r="HR132" s="12"/>
      <c r="ID132" s="12"/>
      <c r="IN132" s="12"/>
    </row>
    <row r="133" spans="21:248" s="35" customFormat="1" ht="15.75">
      <c r="U133" s="12"/>
      <c r="AG133" s="12"/>
      <c r="AR133" s="12"/>
      <c r="BD133" s="12"/>
      <c r="BO133" s="12"/>
      <c r="BZ133" s="12"/>
      <c r="CK133" s="12"/>
      <c r="CW133" s="12"/>
      <c r="DH133" s="94"/>
      <c r="DL133" s="12"/>
      <c r="DM133" s="55"/>
      <c r="DN133" s="55"/>
      <c r="DO133" s="55"/>
      <c r="DP133" s="56"/>
      <c r="EA133" s="12"/>
      <c r="EL133" s="12"/>
      <c r="EX133" s="12"/>
      <c r="FJ133" s="12"/>
      <c r="FV133" s="12"/>
      <c r="GH133" s="12"/>
      <c r="GT133" s="12"/>
      <c r="HF133" s="12"/>
      <c r="HR133" s="12"/>
      <c r="ID133" s="12"/>
      <c r="IN133" s="12"/>
    </row>
    <row r="134" spans="21:248" s="35" customFormat="1" ht="15.75">
      <c r="U134" s="12"/>
      <c r="AG134" s="12"/>
      <c r="AR134" s="12"/>
      <c r="BD134" s="12"/>
      <c r="BO134" s="12"/>
      <c r="BZ134" s="12"/>
      <c r="CK134" s="12"/>
      <c r="CW134" s="12"/>
      <c r="DH134" s="94"/>
      <c r="DL134" s="12"/>
      <c r="DM134" s="55"/>
      <c r="DN134" s="55"/>
      <c r="DO134" s="55"/>
      <c r="DP134" s="56"/>
      <c r="EA134" s="12"/>
      <c r="EL134" s="12"/>
      <c r="EX134" s="12"/>
      <c r="FJ134" s="12"/>
      <c r="FV134" s="12"/>
      <c r="GH134" s="12"/>
      <c r="GT134" s="12"/>
      <c r="HF134" s="12"/>
      <c r="HR134" s="12"/>
      <c r="ID134" s="12"/>
      <c r="IN134" s="12"/>
    </row>
    <row r="135" spans="21:248" s="35" customFormat="1" ht="15.75">
      <c r="U135" s="12"/>
      <c r="AG135" s="12"/>
      <c r="AR135" s="12"/>
      <c r="BD135" s="12"/>
      <c r="BO135" s="12"/>
      <c r="BZ135" s="12"/>
      <c r="CK135" s="12"/>
      <c r="CW135" s="12"/>
      <c r="DH135" s="94"/>
      <c r="DL135" s="12"/>
      <c r="DM135" s="55"/>
      <c r="DN135" s="55"/>
      <c r="DO135" s="55"/>
      <c r="DP135" s="56"/>
      <c r="EA135" s="12"/>
      <c r="EL135" s="12"/>
      <c r="EX135" s="12"/>
      <c r="FJ135" s="12"/>
      <c r="FV135" s="12"/>
      <c r="GH135" s="12"/>
      <c r="GT135" s="12"/>
      <c r="HF135" s="12"/>
      <c r="HR135" s="12"/>
      <c r="ID135" s="12"/>
      <c r="IN135" s="12"/>
    </row>
    <row r="136" spans="21:248" s="35" customFormat="1" ht="15.75">
      <c r="U136" s="12"/>
      <c r="AG136" s="12"/>
      <c r="AR136" s="12"/>
      <c r="BD136" s="12"/>
      <c r="BO136" s="12"/>
      <c r="BZ136" s="12"/>
      <c r="CK136" s="12"/>
      <c r="CW136" s="12"/>
      <c r="DH136" s="94"/>
      <c r="DL136" s="12"/>
      <c r="DM136" s="55"/>
      <c r="DN136" s="55"/>
      <c r="DO136" s="55"/>
      <c r="DP136" s="56"/>
      <c r="EA136" s="12"/>
      <c r="EL136" s="12"/>
      <c r="EX136" s="12"/>
      <c r="FJ136" s="12"/>
      <c r="FV136" s="12"/>
      <c r="GH136" s="12"/>
      <c r="GT136" s="12"/>
      <c r="HF136" s="12"/>
      <c r="HR136" s="12"/>
      <c r="ID136" s="12"/>
      <c r="IN136" s="12"/>
    </row>
    <row r="137" spans="21:248" s="35" customFormat="1" ht="15.75">
      <c r="U137" s="12"/>
      <c r="AG137" s="12"/>
      <c r="AR137" s="12"/>
      <c r="BD137" s="12"/>
      <c r="BO137" s="12"/>
      <c r="BZ137" s="12"/>
      <c r="CK137" s="12"/>
      <c r="CW137" s="12"/>
      <c r="DH137" s="94"/>
      <c r="DL137" s="12"/>
      <c r="DM137" s="55"/>
      <c r="DN137" s="55"/>
      <c r="DO137" s="55"/>
      <c r="DP137" s="56"/>
      <c r="EA137" s="12"/>
      <c r="EL137" s="12"/>
      <c r="EX137" s="12"/>
      <c r="FJ137" s="12"/>
      <c r="FV137" s="12"/>
      <c r="GH137" s="12"/>
      <c r="GT137" s="12"/>
      <c r="HF137" s="12"/>
      <c r="HR137" s="12"/>
      <c r="ID137" s="12"/>
      <c r="IN137" s="12"/>
    </row>
    <row r="138" spans="21:248" s="35" customFormat="1" ht="15.75">
      <c r="U138" s="12"/>
      <c r="AG138" s="12"/>
      <c r="AR138" s="12"/>
      <c r="BD138" s="12"/>
      <c r="BO138" s="12"/>
      <c r="BZ138" s="12"/>
      <c r="CK138" s="12"/>
      <c r="CW138" s="12"/>
      <c r="DH138" s="94"/>
      <c r="DL138" s="12"/>
      <c r="DM138" s="55"/>
      <c r="DN138" s="55"/>
      <c r="DO138" s="55"/>
      <c r="DP138" s="56"/>
      <c r="EA138" s="12"/>
      <c r="EL138" s="12"/>
      <c r="EX138" s="12"/>
      <c r="FJ138" s="12"/>
      <c r="FV138" s="12"/>
      <c r="GH138" s="12"/>
      <c r="GT138" s="12"/>
      <c r="HF138" s="12"/>
      <c r="HR138" s="12"/>
      <c r="ID138" s="12"/>
      <c r="IN138" s="12"/>
    </row>
    <row r="139" spans="21:248" s="35" customFormat="1" ht="15.75">
      <c r="U139" s="12"/>
      <c r="AG139" s="12"/>
      <c r="AR139" s="12"/>
      <c r="BD139" s="12"/>
      <c r="BO139" s="12"/>
      <c r="BZ139" s="12"/>
      <c r="CK139" s="12"/>
      <c r="CW139" s="12"/>
      <c r="DH139" s="94"/>
      <c r="DL139" s="12"/>
      <c r="DM139" s="55"/>
      <c r="DN139" s="55"/>
      <c r="DO139" s="55"/>
      <c r="DP139" s="56"/>
      <c r="EA139" s="12"/>
      <c r="EL139" s="12"/>
      <c r="EX139" s="12"/>
      <c r="FJ139" s="12"/>
      <c r="FV139" s="12"/>
      <c r="GH139" s="12"/>
      <c r="GT139" s="12"/>
      <c r="HF139" s="12"/>
      <c r="HR139" s="12"/>
      <c r="ID139" s="12"/>
      <c r="IN139" s="12"/>
    </row>
    <row r="140" spans="21:248" s="35" customFormat="1" ht="15.75">
      <c r="U140" s="12"/>
      <c r="AG140" s="12"/>
      <c r="AR140" s="12"/>
      <c r="BD140" s="12"/>
      <c r="BO140" s="12"/>
      <c r="BZ140" s="12"/>
      <c r="CK140" s="12"/>
      <c r="CW140" s="12"/>
      <c r="DH140" s="94"/>
      <c r="DL140" s="12"/>
      <c r="DM140" s="55"/>
      <c r="DN140" s="55"/>
      <c r="DO140" s="55"/>
      <c r="DP140" s="56"/>
      <c r="EA140" s="12"/>
      <c r="EL140" s="12"/>
      <c r="EX140" s="12"/>
      <c r="FJ140" s="12"/>
      <c r="FV140" s="12"/>
      <c r="GH140" s="12"/>
      <c r="GT140" s="12"/>
      <c r="HF140" s="12"/>
      <c r="HR140" s="12"/>
      <c r="ID140" s="12"/>
      <c r="IN140" s="12"/>
    </row>
    <row r="141" spans="21:248" s="35" customFormat="1" ht="15.75">
      <c r="U141" s="12"/>
      <c r="AG141" s="12"/>
      <c r="AR141" s="12"/>
      <c r="BD141" s="12"/>
      <c r="BO141" s="12"/>
      <c r="BZ141" s="12"/>
      <c r="CK141" s="12"/>
      <c r="CW141" s="12"/>
      <c r="DH141" s="94"/>
      <c r="DL141" s="12"/>
      <c r="DM141" s="55"/>
      <c r="DN141" s="55"/>
      <c r="DO141" s="55"/>
      <c r="DP141" s="56"/>
      <c r="EA141" s="12"/>
      <c r="EL141" s="12"/>
      <c r="EX141" s="12"/>
      <c r="FJ141" s="12"/>
      <c r="FV141" s="12"/>
      <c r="GH141" s="12"/>
      <c r="GT141" s="12"/>
      <c r="HF141" s="12"/>
      <c r="HR141" s="12"/>
      <c r="ID141" s="12"/>
      <c r="IN141" s="12"/>
    </row>
    <row r="142" spans="21:248" s="35" customFormat="1" ht="15.75">
      <c r="U142" s="12"/>
      <c r="AG142" s="12"/>
      <c r="AR142" s="12"/>
      <c r="BD142" s="12"/>
      <c r="BO142" s="12"/>
      <c r="BZ142" s="12"/>
      <c r="CK142" s="12"/>
      <c r="CW142" s="12"/>
      <c r="DH142" s="94"/>
      <c r="DL142" s="12"/>
      <c r="DM142" s="55"/>
      <c r="DN142" s="55"/>
      <c r="DO142" s="55"/>
      <c r="DP142" s="56"/>
      <c r="EA142" s="12"/>
      <c r="EL142" s="12"/>
      <c r="EX142" s="12"/>
      <c r="FJ142" s="12"/>
      <c r="FV142" s="12"/>
      <c r="GH142" s="12"/>
      <c r="GT142" s="12"/>
      <c r="HF142" s="12"/>
      <c r="HR142" s="12"/>
      <c r="ID142" s="12"/>
      <c r="IN142" s="12"/>
    </row>
    <row r="143" spans="21:248" s="35" customFormat="1" ht="15.75">
      <c r="U143" s="12"/>
      <c r="AG143" s="12"/>
      <c r="AR143" s="12"/>
      <c r="BD143" s="12"/>
      <c r="BO143" s="12"/>
      <c r="BZ143" s="12"/>
      <c r="CK143" s="12"/>
      <c r="CW143" s="12"/>
      <c r="DH143" s="94"/>
      <c r="DL143" s="12"/>
      <c r="DM143" s="55"/>
      <c r="DN143" s="55"/>
      <c r="DO143" s="55"/>
      <c r="DP143" s="56"/>
      <c r="EA143" s="12"/>
      <c r="EL143" s="12"/>
      <c r="EX143" s="12"/>
      <c r="FJ143" s="12"/>
      <c r="FV143" s="12"/>
      <c r="GH143" s="12"/>
      <c r="GT143" s="12"/>
      <c r="HF143" s="12"/>
      <c r="HR143" s="12"/>
      <c r="ID143" s="12"/>
      <c r="IN143" s="12"/>
    </row>
    <row r="144" spans="21:248" s="35" customFormat="1" ht="15.75">
      <c r="U144" s="12"/>
      <c r="AG144" s="12"/>
      <c r="AR144" s="12"/>
      <c r="BD144" s="12"/>
      <c r="BO144" s="12"/>
      <c r="BZ144" s="12"/>
      <c r="CK144" s="12"/>
      <c r="CW144" s="12"/>
      <c r="DH144" s="94"/>
      <c r="DL144" s="12"/>
      <c r="DM144" s="55"/>
      <c r="DN144" s="55"/>
      <c r="DO144" s="55"/>
      <c r="DP144" s="56"/>
      <c r="EA144" s="12"/>
      <c r="EL144" s="12"/>
      <c r="EX144" s="12"/>
      <c r="FJ144" s="12"/>
      <c r="FV144" s="12"/>
      <c r="GH144" s="12"/>
      <c r="GT144" s="12"/>
      <c r="HF144" s="12"/>
      <c r="HR144" s="12"/>
      <c r="ID144" s="12"/>
      <c r="IN144" s="12"/>
    </row>
    <row r="145" spans="21:248" s="35" customFormat="1" ht="15.75">
      <c r="U145" s="12"/>
      <c r="AG145" s="12"/>
      <c r="AR145" s="12"/>
      <c r="BD145" s="12"/>
      <c r="BO145" s="12"/>
      <c r="BZ145" s="12"/>
      <c r="CK145" s="12"/>
      <c r="CW145" s="12"/>
      <c r="DH145" s="94"/>
      <c r="DL145" s="12"/>
      <c r="DM145" s="55"/>
      <c r="DN145" s="55"/>
      <c r="DO145" s="55"/>
      <c r="DP145" s="56"/>
      <c r="EA145" s="12"/>
      <c r="EL145" s="12"/>
      <c r="EX145" s="12"/>
      <c r="FJ145" s="12"/>
      <c r="FV145" s="12"/>
      <c r="GH145" s="12"/>
      <c r="GT145" s="12"/>
      <c r="HF145" s="12"/>
      <c r="HR145" s="12"/>
      <c r="ID145" s="12"/>
      <c r="IN145" s="12"/>
    </row>
    <row r="146" spans="21:248" s="35" customFormat="1" ht="15.75">
      <c r="U146" s="12"/>
      <c r="AG146" s="12"/>
      <c r="AR146" s="12"/>
      <c r="BD146" s="12"/>
      <c r="BO146" s="12"/>
      <c r="BZ146" s="12"/>
      <c r="CK146" s="12"/>
      <c r="CW146" s="12"/>
      <c r="DH146" s="94"/>
      <c r="DL146" s="12"/>
      <c r="DM146" s="55"/>
      <c r="DN146" s="55"/>
      <c r="DO146" s="55"/>
      <c r="DP146" s="56"/>
      <c r="EA146" s="12"/>
      <c r="EL146" s="12"/>
      <c r="EX146" s="12"/>
      <c r="FJ146" s="12"/>
      <c r="FV146" s="12"/>
      <c r="GH146" s="12"/>
      <c r="GT146" s="12"/>
      <c r="HF146" s="12"/>
      <c r="HR146" s="12"/>
      <c r="ID146" s="12"/>
      <c r="IN146" s="12"/>
    </row>
    <row r="147" spans="21:248" s="35" customFormat="1" ht="15.75">
      <c r="U147" s="12"/>
      <c r="AG147" s="12"/>
      <c r="AR147" s="12"/>
      <c r="BD147" s="12"/>
      <c r="BO147" s="12"/>
      <c r="BZ147" s="12"/>
      <c r="CK147" s="12"/>
      <c r="CW147" s="12"/>
      <c r="DH147" s="94"/>
      <c r="DL147" s="12"/>
      <c r="DM147" s="55"/>
      <c r="DN147" s="55"/>
      <c r="DO147" s="55"/>
      <c r="DP147" s="56"/>
      <c r="EA147" s="12"/>
      <c r="EL147" s="12"/>
      <c r="EX147" s="12"/>
      <c r="FJ147" s="12"/>
      <c r="FV147" s="12"/>
      <c r="GH147" s="12"/>
      <c r="GT147" s="12"/>
      <c r="HF147" s="12"/>
      <c r="HR147" s="12"/>
      <c r="ID147" s="12"/>
      <c r="IN147" s="12"/>
    </row>
    <row r="148" spans="21:248" s="35" customFormat="1" ht="15.75">
      <c r="U148" s="12"/>
      <c r="AG148" s="12"/>
      <c r="AR148" s="12"/>
      <c r="BD148" s="12"/>
      <c r="BO148" s="12"/>
      <c r="BZ148" s="12"/>
      <c r="CK148" s="12"/>
      <c r="CW148" s="12"/>
      <c r="DH148" s="94"/>
      <c r="DL148" s="12"/>
      <c r="DM148" s="55"/>
      <c r="DN148" s="55"/>
      <c r="DO148" s="55"/>
      <c r="DP148" s="56"/>
      <c r="EA148" s="12"/>
      <c r="EL148" s="12"/>
      <c r="EX148" s="12"/>
      <c r="FJ148" s="12"/>
      <c r="FV148" s="12"/>
      <c r="GH148" s="12"/>
      <c r="GT148" s="12"/>
      <c r="HF148" s="12"/>
      <c r="HR148" s="12"/>
      <c r="ID148" s="12"/>
      <c r="IN148" s="12"/>
    </row>
    <row r="149" spans="21:248" s="35" customFormat="1" ht="15.75">
      <c r="U149" s="12"/>
      <c r="AG149" s="12"/>
      <c r="AR149" s="12"/>
      <c r="BD149" s="12"/>
      <c r="BO149" s="12"/>
      <c r="BZ149" s="12"/>
      <c r="CK149" s="12"/>
      <c r="CW149" s="12"/>
      <c r="DH149" s="94"/>
      <c r="DL149" s="12"/>
      <c r="DM149" s="55"/>
      <c r="DN149" s="55"/>
      <c r="DO149" s="55"/>
      <c r="DP149" s="56"/>
      <c r="EA149" s="12"/>
      <c r="EL149" s="12"/>
      <c r="EX149" s="12"/>
      <c r="FJ149" s="12"/>
      <c r="FV149" s="12"/>
      <c r="GH149" s="12"/>
      <c r="GT149" s="12"/>
      <c r="HF149" s="12"/>
      <c r="HR149" s="12"/>
      <c r="ID149" s="12"/>
      <c r="IN149" s="12"/>
    </row>
  </sheetData>
  <sheetProtection/>
  <mergeCells count="442">
    <mergeCell ref="IK6:IK7"/>
    <mergeCell ref="IL6:IL7"/>
    <mergeCell ref="IM6:IM7"/>
    <mergeCell ref="IE1:IN1"/>
    <mergeCell ref="IE2:IN3"/>
    <mergeCell ref="IE4:IN5"/>
    <mergeCell ref="IE6:IE7"/>
    <mergeCell ref="IN6:IN7"/>
    <mergeCell ref="IF6:IF7"/>
    <mergeCell ref="IG6:IG7"/>
    <mergeCell ref="IH6:IH7"/>
    <mergeCell ref="II6:II7"/>
    <mergeCell ref="IJ6:IJ7"/>
    <mergeCell ref="CS6:CS7"/>
    <mergeCell ref="K4:U4"/>
    <mergeCell ref="AH6:AH7"/>
    <mergeCell ref="AS4:BD4"/>
    <mergeCell ref="BJ6:BJ7"/>
    <mergeCell ref="BK6:BN6"/>
    <mergeCell ref="AH4:AR4"/>
    <mergeCell ref="BE4:BO4"/>
    <mergeCell ref="B8:E8"/>
    <mergeCell ref="A6:A7"/>
    <mergeCell ref="L6:O6"/>
    <mergeCell ref="U6:U7"/>
    <mergeCell ref="K6:K7"/>
    <mergeCell ref="J6:J7"/>
    <mergeCell ref="A4:J4"/>
    <mergeCell ref="V6:V7"/>
    <mergeCell ref="AG6:AG7"/>
    <mergeCell ref="W6:AF6"/>
    <mergeCell ref="V4:AG4"/>
    <mergeCell ref="B9:E9"/>
    <mergeCell ref="B11:E11"/>
    <mergeCell ref="B13:E13"/>
    <mergeCell ref="B10:E10"/>
    <mergeCell ref="D64:E64"/>
    <mergeCell ref="B23:E23"/>
    <mergeCell ref="B29:E29"/>
    <mergeCell ref="B30:E30"/>
    <mergeCell ref="B26:E26"/>
    <mergeCell ref="B33:E33"/>
    <mergeCell ref="A40:E40"/>
    <mergeCell ref="B42:E42"/>
    <mergeCell ref="B35:E35"/>
    <mergeCell ref="B46:E46"/>
    <mergeCell ref="B65:C65"/>
    <mergeCell ref="D65:E65"/>
    <mergeCell ref="B38:E38"/>
    <mergeCell ref="B63:C63"/>
    <mergeCell ref="D63:E63"/>
    <mergeCell ref="B39:E39"/>
    <mergeCell ref="B41:E41"/>
    <mergeCell ref="B43:E43"/>
    <mergeCell ref="B44:E44"/>
    <mergeCell ref="B45:E45"/>
    <mergeCell ref="B15:E15"/>
    <mergeCell ref="B25:E25"/>
    <mergeCell ref="B17:E17"/>
    <mergeCell ref="B22:E22"/>
    <mergeCell ref="B20:E20"/>
    <mergeCell ref="B21:E21"/>
    <mergeCell ref="V2:AG3"/>
    <mergeCell ref="B31:E31"/>
    <mergeCell ref="B32:E32"/>
    <mergeCell ref="B14:E14"/>
    <mergeCell ref="B27:E27"/>
    <mergeCell ref="B18:E18"/>
    <mergeCell ref="B28:E28"/>
    <mergeCell ref="B19:E19"/>
    <mergeCell ref="B16:E16"/>
    <mergeCell ref="B36:E36"/>
    <mergeCell ref="B34:E34"/>
    <mergeCell ref="B37:E37"/>
    <mergeCell ref="B24:E24"/>
    <mergeCell ref="B12:E12"/>
    <mergeCell ref="A1:J1"/>
    <mergeCell ref="A2:J3"/>
    <mergeCell ref="AS1:BC1"/>
    <mergeCell ref="AS2:BD3"/>
    <mergeCell ref="AS6:AS7"/>
    <mergeCell ref="BD6:BD7"/>
    <mergeCell ref="AR6:AR7"/>
    <mergeCell ref="B6:E7"/>
    <mergeCell ref="F6:I6"/>
    <mergeCell ref="AT6:AU6"/>
    <mergeCell ref="BE1:BN1"/>
    <mergeCell ref="BE2:BO3"/>
    <mergeCell ref="BE6:BE7"/>
    <mergeCell ref="BO6:BO7"/>
    <mergeCell ref="BF6:BI6"/>
    <mergeCell ref="AV6:BC6"/>
    <mergeCell ref="K1:T1"/>
    <mergeCell ref="K2:U3"/>
    <mergeCell ref="V1:AF1"/>
    <mergeCell ref="AI6:AQ6"/>
    <mergeCell ref="AH1:AQ1"/>
    <mergeCell ref="AH2:AR3"/>
    <mergeCell ref="P6:T6"/>
    <mergeCell ref="BP1:BY1"/>
    <mergeCell ref="BP2:BZ3"/>
    <mergeCell ref="BP6:BP7"/>
    <mergeCell ref="BZ6:BZ7"/>
    <mergeCell ref="BQ6:BQ7"/>
    <mergeCell ref="BR6:BY6"/>
    <mergeCell ref="BP4:BZ4"/>
    <mergeCell ref="CA1:CJ1"/>
    <mergeCell ref="CA2:CK3"/>
    <mergeCell ref="CA6:CA7"/>
    <mergeCell ref="CB6:CB7"/>
    <mergeCell ref="CC6:CJ6"/>
    <mergeCell ref="CK6:CK7"/>
    <mergeCell ref="CA4:CK4"/>
    <mergeCell ref="CL1:CV1"/>
    <mergeCell ref="CL2:CW3"/>
    <mergeCell ref="CL6:CL7"/>
    <mergeCell ref="CM6:CM7"/>
    <mergeCell ref="CW6:CW7"/>
    <mergeCell ref="CN6:CN7"/>
    <mergeCell ref="CO6:CP6"/>
    <mergeCell ref="CQ6:CR6"/>
    <mergeCell ref="CT6:CV6"/>
    <mergeCell ref="CL4:CW4"/>
    <mergeCell ref="CX1:DG1"/>
    <mergeCell ref="CX2:DH3"/>
    <mergeCell ref="CX6:CX7"/>
    <mergeCell ref="DH6:DH7"/>
    <mergeCell ref="CY6:CZ6"/>
    <mergeCell ref="DA6:DC6"/>
    <mergeCell ref="DD6:DE6"/>
    <mergeCell ref="CX4:DH4"/>
    <mergeCell ref="DF6:DG6"/>
    <mergeCell ref="EY2:FJ3"/>
    <mergeCell ref="EY4:FJ5"/>
    <mergeCell ref="EY6:EY7"/>
    <mergeCell ref="EC6:EK6"/>
    <mergeCell ref="DI1:DP1"/>
    <mergeCell ref="DI2:DP3"/>
    <mergeCell ref="EB6:EB7"/>
    <mergeCell ref="DQ1:DZ1"/>
    <mergeCell ref="EA6:EA7"/>
    <mergeCell ref="DR6:DR7"/>
    <mergeCell ref="DS6:DS7"/>
    <mergeCell ref="EB1:EK1"/>
    <mergeCell ref="DQ4:EA5"/>
    <mergeCell ref="DT6:DT7"/>
    <mergeCell ref="DQ2:EA3"/>
    <mergeCell ref="DI6:DI7"/>
    <mergeCell ref="DJ6:DK6"/>
    <mergeCell ref="DL6:DL7"/>
    <mergeCell ref="DM6:DP6"/>
    <mergeCell ref="DU6:DU7"/>
    <mergeCell ref="ES6:ES7"/>
    <mergeCell ref="EB2:EL3"/>
    <mergeCell ref="EB4:EL5"/>
    <mergeCell ref="DI4:DM5"/>
    <mergeCell ref="EM2:EX3"/>
    <mergeCell ref="EM4:EX5"/>
    <mergeCell ref="EM6:EM7"/>
    <mergeCell ref="EX6:EX7"/>
    <mergeCell ref="DV6:DV7"/>
    <mergeCell ref="DW6:DZ6"/>
    <mergeCell ref="EY1:FJ1"/>
    <mergeCell ref="DQ6:DQ7"/>
    <mergeCell ref="EL6:EL7"/>
    <mergeCell ref="EM1:EX1"/>
    <mergeCell ref="EN6:EO6"/>
    <mergeCell ref="EP6:EQ6"/>
    <mergeCell ref="ET6:ET7"/>
    <mergeCell ref="EU6:EU7"/>
    <mergeCell ref="EV6:EW6"/>
    <mergeCell ref="ER6:ER7"/>
    <mergeCell ref="FK1:FV1"/>
    <mergeCell ref="FK2:FV3"/>
    <mergeCell ref="FK4:FV5"/>
    <mergeCell ref="FK6:FK7"/>
    <mergeCell ref="FT6:FT7"/>
    <mergeCell ref="FW6:FW7"/>
    <mergeCell ref="GH6:GH7"/>
    <mergeCell ref="FJ6:FJ7"/>
    <mergeCell ref="EZ6:FG6"/>
    <mergeCell ref="FH6:FH7"/>
    <mergeCell ref="FI6:FI7"/>
    <mergeCell ref="FU6:FU7"/>
    <mergeCell ref="FV6:FV7"/>
    <mergeCell ref="FL6:FM6"/>
    <mergeCell ref="FN6:FR6"/>
    <mergeCell ref="FS6:FS7"/>
    <mergeCell ref="FX6:GG6"/>
    <mergeCell ref="GI1:GT1"/>
    <mergeCell ref="GI2:GT3"/>
    <mergeCell ref="GI4:GT5"/>
    <mergeCell ref="GI6:GI7"/>
    <mergeCell ref="GJ6:GS6"/>
    <mergeCell ref="GT6:GT7"/>
    <mergeCell ref="FW1:GH1"/>
    <mergeCell ref="FW2:GH3"/>
    <mergeCell ref="FW4:GH5"/>
    <mergeCell ref="GU1:HF1"/>
    <mergeCell ref="GU2:HF3"/>
    <mergeCell ref="GU4:HF5"/>
    <mergeCell ref="GU6:GU7"/>
    <mergeCell ref="HF6:HF7"/>
    <mergeCell ref="GV6:GY6"/>
    <mergeCell ref="GZ6:HA6"/>
    <mergeCell ref="HB6:HE6"/>
    <mergeCell ref="HG1:HR1"/>
    <mergeCell ref="HG2:HR3"/>
    <mergeCell ref="HG4:HR5"/>
    <mergeCell ref="HG6:HG7"/>
    <mergeCell ref="HH6:HK6"/>
    <mergeCell ref="HR6:HR7"/>
    <mergeCell ref="HL6:HQ6"/>
    <mergeCell ref="IA6:IB6"/>
    <mergeCell ref="HS1:ID1"/>
    <mergeCell ref="HS2:ID3"/>
    <mergeCell ref="HS4:ID5"/>
    <mergeCell ref="HS6:HS7"/>
    <mergeCell ref="ID6:ID7"/>
    <mergeCell ref="HT6:HV6"/>
    <mergeCell ref="HW6:HZ6"/>
    <mergeCell ref="IC6:IC7"/>
    <mergeCell ref="A56:J56"/>
    <mergeCell ref="A58:J58"/>
    <mergeCell ref="A48:J48"/>
    <mergeCell ref="A49:J49"/>
    <mergeCell ref="A50:J50"/>
    <mergeCell ref="A51:J51"/>
    <mergeCell ref="A52:J52"/>
    <mergeCell ref="A53:J53"/>
    <mergeCell ref="K52:U52"/>
    <mergeCell ref="K53:U53"/>
    <mergeCell ref="A54:J54"/>
    <mergeCell ref="A55:J55"/>
    <mergeCell ref="K48:U48"/>
    <mergeCell ref="K49:U49"/>
    <mergeCell ref="K50:U50"/>
    <mergeCell ref="K51:U51"/>
    <mergeCell ref="K54:U54"/>
    <mergeCell ref="K55:U55"/>
    <mergeCell ref="K56:U56"/>
    <mergeCell ref="K58:U58"/>
    <mergeCell ref="V56:AG56"/>
    <mergeCell ref="V58:AG58"/>
    <mergeCell ref="AH48:AR48"/>
    <mergeCell ref="V49:AG49"/>
    <mergeCell ref="V50:AG50"/>
    <mergeCell ref="V51:AG51"/>
    <mergeCell ref="V52:AG52"/>
    <mergeCell ref="V53:AG53"/>
    <mergeCell ref="V54:AG54"/>
    <mergeCell ref="V48:AF48"/>
    <mergeCell ref="AH52:AR52"/>
    <mergeCell ref="AH53:AR53"/>
    <mergeCell ref="AS53:BD53"/>
    <mergeCell ref="V55:AG55"/>
    <mergeCell ref="AS48:BC48"/>
    <mergeCell ref="AH49:AR49"/>
    <mergeCell ref="AH50:AR50"/>
    <mergeCell ref="AH51:AR51"/>
    <mergeCell ref="AH56:AR56"/>
    <mergeCell ref="AH58:AR58"/>
    <mergeCell ref="AH54:AR54"/>
    <mergeCell ref="AH55:AR55"/>
    <mergeCell ref="BE58:BO58"/>
    <mergeCell ref="AS58:BD58"/>
    <mergeCell ref="BE48:BO48"/>
    <mergeCell ref="AS49:BD49"/>
    <mergeCell ref="AS50:BD50"/>
    <mergeCell ref="AS51:BD51"/>
    <mergeCell ref="AS52:BD52"/>
    <mergeCell ref="AS54:BD54"/>
    <mergeCell ref="AS55:BD55"/>
    <mergeCell ref="AS56:BD56"/>
    <mergeCell ref="BE53:BO53"/>
    <mergeCell ref="BE54:BO54"/>
    <mergeCell ref="BE55:BO55"/>
    <mergeCell ref="BE56:BO56"/>
    <mergeCell ref="BE49:BO49"/>
    <mergeCell ref="BE50:BO50"/>
    <mergeCell ref="BE51:BO51"/>
    <mergeCell ref="BE52:BO52"/>
    <mergeCell ref="CA52:CK52"/>
    <mergeCell ref="CA53:CK53"/>
    <mergeCell ref="BP48:BZ48"/>
    <mergeCell ref="BP49:BZ49"/>
    <mergeCell ref="BP50:BZ50"/>
    <mergeCell ref="BP51:BZ51"/>
    <mergeCell ref="BP52:BZ52"/>
    <mergeCell ref="BP53:BZ53"/>
    <mergeCell ref="CA48:CK48"/>
    <mergeCell ref="CA49:CK49"/>
    <mergeCell ref="CA50:CK50"/>
    <mergeCell ref="CA51:CK51"/>
    <mergeCell ref="BP54:BZ54"/>
    <mergeCell ref="BP55:BZ55"/>
    <mergeCell ref="BP56:BZ56"/>
    <mergeCell ref="BP58:BZ58"/>
    <mergeCell ref="CA54:CK54"/>
    <mergeCell ref="CA55:CK55"/>
    <mergeCell ref="CA56:CK56"/>
    <mergeCell ref="CA58:CK58"/>
    <mergeCell ref="CL58:CW58"/>
    <mergeCell ref="CX48:DH48"/>
    <mergeCell ref="CL49:CW49"/>
    <mergeCell ref="CL50:CW50"/>
    <mergeCell ref="CL51:CW51"/>
    <mergeCell ref="CL52:CW52"/>
    <mergeCell ref="CL53:CW53"/>
    <mergeCell ref="CL54:CW54"/>
    <mergeCell ref="CL48:CV48"/>
    <mergeCell ref="CX53:DH53"/>
    <mergeCell ref="CX54:DH54"/>
    <mergeCell ref="CL55:CW55"/>
    <mergeCell ref="CL56:CW56"/>
    <mergeCell ref="CX49:DH49"/>
    <mergeCell ref="CX50:DH50"/>
    <mergeCell ref="CX51:DH51"/>
    <mergeCell ref="CX52:DH52"/>
    <mergeCell ref="CX55:DH55"/>
    <mergeCell ref="CX56:DH56"/>
    <mergeCell ref="CX58:DH58"/>
    <mergeCell ref="DI48:DP48"/>
    <mergeCell ref="DI49:DP49"/>
    <mergeCell ref="DI50:DP50"/>
    <mergeCell ref="DI51:DP51"/>
    <mergeCell ref="DI52:DP52"/>
    <mergeCell ref="DI53:DP53"/>
    <mergeCell ref="DI54:DP54"/>
    <mergeCell ref="DI55:DP55"/>
    <mergeCell ref="DI56:DP56"/>
    <mergeCell ref="DI58:DP58"/>
    <mergeCell ref="DQ48:EA48"/>
    <mergeCell ref="DQ49:EA49"/>
    <mergeCell ref="DQ50:EA50"/>
    <mergeCell ref="DQ51:EA51"/>
    <mergeCell ref="DQ52:EA52"/>
    <mergeCell ref="DQ53:EA53"/>
    <mergeCell ref="DQ54:EA54"/>
    <mergeCell ref="EB48:EL48"/>
    <mergeCell ref="EB49:EL49"/>
    <mergeCell ref="EB50:EL50"/>
    <mergeCell ref="EB51:EL51"/>
    <mergeCell ref="EB56:EL56"/>
    <mergeCell ref="EB58:EL58"/>
    <mergeCell ref="DQ55:EA55"/>
    <mergeCell ref="DQ56:EA56"/>
    <mergeCell ref="DQ58:EA58"/>
    <mergeCell ref="EM52:EX52"/>
    <mergeCell ref="EM53:EX53"/>
    <mergeCell ref="EM54:EX54"/>
    <mergeCell ref="EB55:EL55"/>
    <mergeCell ref="EB52:EL52"/>
    <mergeCell ref="EB53:EL53"/>
    <mergeCell ref="EB54:EL54"/>
    <mergeCell ref="EM48:EX48"/>
    <mergeCell ref="EM49:EX49"/>
    <mergeCell ref="EM50:EX50"/>
    <mergeCell ref="EM51:EX51"/>
    <mergeCell ref="EM55:EX55"/>
    <mergeCell ref="EM56:EX56"/>
    <mergeCell ref="EM58:EX58"/>
    <mergeCell ref="EY48:FJ48"/>
    <mergeCell ref="EY49:FJ49"/>
    <mergeCell ref="EY50:FJ50"/>
    <mergeCell ref="EY51:FJ51"/>
    <mergeCell ref="EY52:FJ52"/>
    <mergeCell ref="EY53:FJ53"/>
    <mergeCell ref="EY54:FJ54"/>
    <mergeCell ref="EY55:FJ55"/>
    <mergeCell ref="EY56:FJ56"/>
    <mergeCell ref="EY58:FJ58"/>
    <mergeCell ref="FK48:FV48"/>
    <mergeCell ref="FK49:FV49"/>
    <mergeCell ref="FK50:FV50"/>
    <mergeCell ref="FK51:FV51"/>
    <mergeCell ref="FK52:FV52"/>
    <mergeCell ref="FK53:FV53"/>
    <mergeCell ref="FK54:FV54"/>
    <mergeCell ref="FK55:FV55"/>
    <mergeCell ref="FK56:FV56"/>
    <mergeCell ref="FK58:FV58"/>
    <mergeCell ref="FW48:GH48"/>
    <mergeCell ref="FW49:GH49"/>
    <mergeCell ref="FW50:GH50"/>
    <mergeCell ref="FW51:GH51"/>
    <mergeCell ref="FW52:GH52"/>
    <mergeCell ref="FW53:GH53"/>
    <mergeCell ref="FW54:GH54"/>
    <mergeCell ref="FW55:GH55"/>
    <mergeCell ref="FW56:GH56"/>
    <mergeCell ref="FW58:GH58"/>
    <mergeCell ref="GI48:GT48"/>
    <mergeCell ref="GI49:GT49"/>
    <mergeCell ref="GI50:GT50"/>
    <mergeCell ref="GI51:GT51"/>
    <mergeCell ref="GI52:GT52"/>
    <mergeCell ref="GI53:GT53"/>
    <mergeCell ref="GI54:GT54"/>
    <mergeCell ref="GI55:GT55"/>
    <mergeCell ref="GI56:GT56"/>
    <mergeCell ref="GI58:GT58"/>
    <mergeCell ref="GU48:HF48"/>
    <mergeCell ref="GU49:HF49"/>
    <mergeCell ref="GU50:HF50"/>
    <mergeCell ref="GU51:HF51"/>
    <mergeCell ref="GU52:HF52"/>
    <mergeCell ref="GU53:HF53"/>
    <mergeCell ref="GU54:HF54"/>
    <mergeCell ref="GU56:HF56"/>
    <mergeCell ref="GU58:HF58"/>
    <mergeCell ref="HG48:HR48"/>
    <mergeCell ref="HG49:HR49"/>
    <mergeCell ref="HG50:HR50"/>
    <mergeCell ref="HG51:HR51"/>
    <mergeCell ref="HG52:HR52"/>
    <mergeCell ref="HG53:HR53"/>
    <mergeCell ref="HG54:HR54"/>
    <mergeCell ref="HS52:ID52"/>
    <mergeCell ref="HS53:ID53"/>
    <mergeCell ref="HS54:ID54"/>
    <mergeCell ref="GU55:HF55"/>
    <mergeCell ref="HS48:ID48"/>
    <mergeCell ref="HS49:ID49"/>
    <mergeCell ref="HS50:ID50"/>
    <mergeCell ref="HS51:ID51"/>
    <mergeCell ref="HS55:ID55"/>
    <mergeCell ref="HS56:ID56"/>
    <mergeCell ref="HS58:ID58"/>
    <mergeCell ref="HG55:HR55"/>
    <mergeCell ref="HG56:HR56"/>
    <mergeCell ref="HG58:HR58"/>
    <mergeCell ref="IE55:IN55"/>
    <mergeCell ref="IE56:IN56"/>
    <mergeCell ref="IE58:IN58"/>
    <mergeCell ref="IE48:IN48"/>
    <mergeCell ref="IE49:IN49"/>
    <mergeCell ref="IE50:IN50"/>
    <mergeCell ref="IE51:IN51"/>
    <mergeCell ref="IE52:IN52"/>
    <mergeCell ref="IE53:IN53"/>
    <mergeCell ref="IE54:IN5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2017-07-30T09:52:33Z</cp:lastPrinted>
  <dcterms:created xsi:type="dcterms:W3CDTF">1996-10-08T23:32:33Z</dcterms:created>
  <dcterms:modified xsi:type="dcterms:W3CDTF">2017-09-14T11:08:08Z</dcterms:modified>
  <cp:category/>
  <cp:version/>
  <cp:contentType/>
  <cp:contentStatus/>
</cp:coreProperties>
</file>