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<sst xmlns="http://schemas.openxmlformats.org/spreadsheetml/2006/main" count="145" uniqueCount="97">
  <si>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</si>
  <si>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</si>
  <si>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</si>
  <si>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</si>
  <si>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</si>
  <si>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</si>
  <si>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</si>
  <si>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</si>
  <si>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</si>
  <si>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</si>
  <si>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</si>
  <si>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</si>
  <si>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</si>
  <si>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</si>
  <si>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</si>
  <si>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</si>
  <si>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</si>
  <si>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</si>
  <si>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</si>
  <si>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</si>
  <si>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</si>
  <si>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</si>
  <si>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</si>
  <si>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</si>
  <si>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</si>
  <si>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</si>
  <si>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</si>
  <si>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</si>
  <si>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</si>
  <si>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</si>
  <si>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</si>
  <si>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</si>
  <si>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</si>
  <si>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</si>
  <si>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</si>
  <si>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</si>
  <si>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</si>
  <si>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</si>
  <si>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</si>
  <si>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</si>
  <si>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</si>
  <si>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</si>
  <si>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</si>
  <si>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</si>
  <si>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</si>
  <si>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</si>
  <si>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</si>
  <si>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</si>
  <si>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</si>
  <si>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</si>
  <si>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</si>
  <si>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</si>
  <si>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</si>
  <si>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</si>
  <si>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</si>
  <si>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</si>
  <si>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</si>
  <si>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</si>
  <si>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</si>
  <si>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</si>
  <si>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</si>
  <si>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</si>
  <si>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</si>
  <si>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</si>
  <si>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</si>
  <si>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</si>
  <si>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</si>
  <si>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</si>
  <si>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</si>
  <si>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</si>
  <si>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</si>
  <si>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</si>
  <si>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</si>
  <si>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</si>
  <si>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</si>
  <si>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</si>
  <si>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</si>
  <si>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</si>
  <si>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</si>
  <si>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</si>
  <si>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</si>
  <si>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</si>
  <si>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</si>
  <si>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</si>
  <si>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</si>
  <si>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</si>
  <si>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</si>
  <si>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2019 год</t>
  </si>
  <si>
    <t>за 2019 год</t>
  </si>
  <si>
    <t>2020 год</t>
  </si>
  <si>
    <t>за 1 квартал 2020</t>
  </si>
  <si>
    <t>0.0</t>
  </si>
  <si>
    <t>за 9 месяцев 2020</t>
  </si>
  <si>
    <t>2022 год</t>
  </si>
  <si>
    <t>ОСНОВНЫЕ ПОКАЗАТЕЛИ ДЕЯТЕЛЬНОСТИ МУНИЦИПАЛЬНЫХ ПРЕДПРИЯТИЙ  за 1 полугодие 2023 года</t>
  </si>
  <si>
    <t>2023 год</t>
  </si>
  <si>
    <t>за 1 полугодие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</si>
</sst>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3" fillId="12" borderId="22" xfId="0" applyNumberFormat="1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172" fontId="0" fillId="12" borderId="23" xfId="0" applyNumberFormat="1" applyFont="1" applyFill="1" applyBorder="1" applyAlignment="1">
      <alignment horizontal="center"/>
    </xf>
    <xf numFmtId="172" fontId="10" fillId="12" borderId="2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72" fontId="0" fillId="12" borderId="39" xfId="0" applyNumberFormat="1" applyFont="1" applyFill="1" applyBorder="1" applyAlignment="1">
      <alignment horizontal="center"/>
    </xf>
    <xf numFmtId="172" fontId="0" fillId="12" borderId="40" xfId="0" applyNumberFormat="1" applyFont="1" applyFill="1" applyBorder="1" applyAlignment="1">
      <alignment horizontal="center"/>
    </xf>
    <xf numFmtId="0" fontId="0" fillId="0" borderId="44" xfId="57" applyNumberFormat="1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center"/>
    </xf>
    <xf numFmtId="172" fontId="10" fillId="0" borderId="49" xfId="0" applyNumberFormat="1" applyFont="1" applyFill="1" applyBorder="1" applyAlignment="1">
      <alignment horizontal="center"/>
    </xf>
    <xf numFmtId="172" fontId="10" fillId="12" borderId="49" xfId="0" applyNumberFormat="1" applyFont="1" applyFill="1" applyBorder="1" applyAlignment="1">
      <alignment horizontal="center"/>
    </xf>
    <xf numFmtId="172" fontId="3" fillId="12" borderId="39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4" fontId="3" fillId="0" borderId="49" xfId="0" applyNumberFormat="1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3" fillId="0" borderId="50" xfId="57" applyNumberFormat="1" applyFont="1" applyFill="1" applyBorder="1" applyAlignment="1">
      <alignment horizontal="left"/>
    </xf>
    <xf numFmtId="0" fontId="0" fillId="0" borderId="51" xfId="57" applyNumberFormat="1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172" fontId="0" fillId="0" borderId="4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72" fontId="10" fillId="0" borderId="39" xfId="0" applyNumberFormat="1" applyFont="1" applyFill="1" applyBorder="1" applyAlignment="1">
      <alignment horizontal="center"/>
    </xf>
    <xf numFmtId="172" fontId="10" fillId="12" borderId="39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72" fontId="3" fillId="0" borderId="53" xfId="0" applyNumberFormat="1" applyFont="1" applyFill="1" applyBorder="1" applyAlignment="1">
      <alignment horizontal="center"/>
    </xf>
    <xf numFmtId="172" fontId="0" fillId="0" borderId="54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 horizontal="center"/>
    </xf>
    <xf numFmtId="172" fontId="0" fillId="0" borderId="51" xfId="0" applyNumberFormat="1" applyFont="1" applyFill="1" applyBorder="1" applyAlignment="1">
      <alignment horizontal="center"/>
    </xf>
    <xf numFmtId="172" fontId="10" fillId="0" borderId="56" xfId="0" applyNumberFormat="1" applyFont="1" applyFill="1" applyBorder="1" applyAlignment="1">
      <alignment horizontal="center"/>
    </xf>
    <xf numFmtId="172" fontId="3" fillId="0" borderId="51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11" fillId="0" borderId="58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23" t="s">
        <v>20</v>
      </c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1.25" customHeight="1">
      <c r="A4" s="124"/>
      <c r="B4" s="87" t="s">
        <v>2</v>
      </c>
      <c r="C4" s="1" t="s">
        <v>3</v>
      </c>
      <c r="D4" s="19" t="s">
        <v>4</v>
      </c>
      <c r="E4" s="26" t="s">
        <v>5</v>
      </c>
      <c r="F4" s="119" t="s">
        <v>29</v>
      </c>
      <c r="G4" s="120"/>
      <c r="H4" s="119" t="s">
        <v>32</v>
      </c>
      <c r="I4" s="120"/>
      <c r="J4" s="1" t="s">
        <v>5</v>
      </c>
      <c r="K4" s="1" t="s">
        <v>6</v>
      </c>
      <c r="L4" s="1" t="s">
        <v>16</v>
      </c>
      <c r="M4" s="1" t="s">
        <v>7</v>
      </c>
      <c r="N4" s="19" t="s">
        <v>8</v>
      </c>
    </row>
    <row r="5" spans="1:14" ht="11.25" customHeight="1" thickBot="1">
      <c r="A5" s="124"/>
      <c r="B5" s="88" t="s">
        <v>9</v>
      </c>
      <c r="C5" s="2" t="s">
        <v>10</v>
      </c>
      <c r="D5" s="20" t="s">
        <v>11</v>
      </c>
      <c r="E5" s="27" t="s">
        <v>37</v>
      </c>
      <c r="F5" s="121" t="s">
        <v>30</v>
      </c>
      <c r="G5" s="122"/>
      <c r="H5" s="126" t="s">
        <v>34</v>
      </c>
      <c r="I5" s="127"/>
      <c r="J5" s="2" t="s">
        <v>21</v>
      </c>
      <c r="K5" s="2" t="s">
        <v>23</v>
      </c>
      <c r="L5" s="2" t="s">
        <v>25</v>
      </c>
      <c r="M5" s="2" t="s">
        <v>27</v>
      </c>
      <c r="N5" s="20" t="s">
        <v>12</v>
      </c>
    </row>
    <row r="6" spans="1:14" ht="11.25" customHeight="1">
      <c r="A6" s="124"/>
      <c r="B6" s="88"/>
      <c r="C6" s="2"/>
      <c r="D6" s="20" t="s">
        <v>18</v>
      </c>
      <c r="E6" s="27" t="s">
        <v>38</v>
      </c>
      <c r="F6" s="128" t="s">
        <v>19</v>
      </c>
      <c r="G6" s="1" t="s">
        <v>31</v>
      </c>
      <c r="H6" s="128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0"/>
    </row>
    <row r="7" spans="1:14" ht="24" customHeight="1" thickBot="1">
      <c r="A7" s="125"/>
      <c r="B7" s="88" t="s">
        <v>13</v>
      </c>
      <c r="C7" s="2" t="s">
        <v>13</v>
      </c>
      <c r="D7" s="20" t="s">
        <v>13</v>
      </c>
      <c r="E7" s="27" t="s">
        <v>13</v>
      </c>
      <c r="F7" s="129"/>
      <c r="G7" s="2" t="s">
        <v>33</v>
      </c>
      <c r="H7" s="129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0" t="s">
        <v>13</v>
      </c>
    </row>
    <row r="8" spans="1:14" s="5" customFormat="1" ht="18.75" customHeight="1">
      <c r="A8" s="113" t="s">
        <v>0</v>
      </c>
      <c r="B8" s="114"/>
      <c r="C8" s="115"/>
      <c r="D8" s="86"/>
      <c r="E8" s="28"/>
      <c r="F8" s="11"/>
      <c r="G8" s="11"/>
      <c r="H8" s="11"/>
      <c r="I8" s="11"/>
      <c r="J8" s="11"/>
      <c r="K8" s="11"/>
      <c r="L8" s="11"/>
      <c r="M8" s="104"/>
      <c r="N8" s="112"/>
    </row>
    <row r="9" spans="1:14" ht="12" customHeight="1" hidden="1" thickBot="1">
      <c r="A9" s="15" t="s">
        <v>88</v>
      </c>
      <c r="B9" s="16"/>
      <c r="C9" s="17"/>
      <c r="D9" s="21"/>
      <c r="E9" s="29"/>
      <c r="F9" s="80"/>
      <c r="G9" s="80"/>
      <c r="H9" s="80"/>
      <c r="I9" s="80"/>
      <c r="J9" s="17"/>
      <c r="K9" s="18"/>
      <c r="L9" s="17"/>
      <c r="M9" s="105"/>
      <c r="N9" s="92"/>
    </row>
    <row r="10" spans="1:14" ht="15" customHeight="1" hidden="1">
      <c r="A10" s="12" t="s">
        <v>87</v>
      </c>
      <c r="B10" s="13">
        <v>4869</v>
      </c>
      <c r="C10" s="14">
        <v>5664</v>
      </c>
      <c r="D10" s="22">
        <v>-36</v>
      </c>
      <c r="E10" s="14">
        <v>22005</v>
      </c>
      <c r="F10" s="14">
        <v>2263</v>
      </c>
      <c r="G10" s="14">
        <v>0</v>
      </c>
      <c r="H10" s="14">
        <v>2206</v>
      </c>
      <c r="I10" s="14">
        <v>0</v>
      </c>
      <c r="J10" s="14">
        <v>21159</v>
      </c>
      <c r="K10" s="79">
        <v>14</v>
      </c>
      <c r="L10" s="14">
        <v>19107</v>
      </c>
      <c r="M10" s="106">
        <f>B10/K10/12*1000</f>
        <v>28982.14285714286</v>
      </c>
      <c r="N10" s="83">
        <v>2290</v>
      </c>
    </row>
    <row r="11" spans="1:14" ht="14.25" customHeight="1" hidden="1">
      <c r="A11" s="9" t="s">
        <v>86</v>
      </c>
      <c r="B11" s="13">
        <v>5911</v>
      </c>
      <c r="C11" s="14">
        <v>8369</v>
      </c>
      <c r="D11" s="22">
        <v>-624</v>
      </c>
      <c r="E11" s="14">
        <v>19817</v>
      </c>
      <c r="F11" s="14">
        <v>1831</v>
      </c>
      <c r="G11" s="14">
        <v>621</v>
      </c>
      <c r="H11" s="14">
        <v>1677</v>
      </c>
      <c r="I11" s="14">
        <v>192</v>
      </c>
      <c r="J11" s="14">
        <v>19088</v>
      </c>
      <c r="K11" s="79">
        <v>16</v>
      </c>
      <c r="L11" s="14">
        <v>18635</v>
      </c>
      <c r="M11" s="106">
        <f>B11/K11/12*1000</f>
        <v>30786.458333333332</v>
      </c>
      <c r="N11" s="83">
        <v>2290</v>
      </c>
    </row>
    <row r="12" spans="1:14" s="5" customFormat="1" ht="13.5" customHeight="1" hidden="1" thickBot="1">
      <c r="A12" s="10" t="s">
        <v>35</v>
      </c>
      <c r="B12" s="8">
        <f>B10/B11*100</f>
        <v>82.3718490949078</v>
      </c>
      <c r="C12" s="7">
        <f>C10/C11*100</f>
        <v>67.67833671884334</v>
      </c>
      <c r="D12" s="23" t="s">
        <v>36</v>
      </c>
      <c r="E12" s="30">
        <f>E10/E11*100</f>
        <v>111.04102538224755</v>
      </c>
      <c r="F12" s="7">
        <f>F10/F11*100</f>
        <v>123.59366466411797</v>
      </c>
      <c r="G12" s="7" t="s">
        <v>36</v>
      </c>
      <c r="H12" s="7">
        <f>H10/H11*100</f>
        <v>131.54442456768038</v>
      </c>
      <c r="I12" s="7" t="s">
        <v>36</v>
      </c>
      <c r="J12" s="7">
        <f>J10/J11*100</f>
        <v>110.8497485331098</v>
      </c>
      <c r="K12" s="7">
        <f>K10/K11*100</f>
        <v>87.5</v>
      </c>
      <c r="L12" s="7">
        <f>L10/L11*100</f>
        <v>102.53286825865307</v>
      </c>
      <c r="M12" s="107">
        <f>M10/M11*100</f>
        <v>94.13925610846606</v>
      </c>
      <c r="N12" s="103">
        <f>N10/N11*100</f>
        <v>100</v>
      </c>
    </row>
    <row r="13" spans="1:14" s="6" customFormat="1" ht="12.75" customHeight="1" hidden="1" thickBot="1">
      <c r="A13" s="15" t="s">
        <v>90</v>
      </c>
      <c r="B13" s="16"/>
      <c r="C13" s="17"/>
      <c r="D13" s="17"/>
      <c r="E13" s="21"/>
      <c r="F13" s="17"/>
      <c r="G13" s="17"/>
      <c r="H13" s="17"/>
      <c r="I13" s="17"/>
      <c r="J13" s="17"/>
      <c r="K13" s="18"/>
      <c r="L13" s="17"/>
      <c r="M13" s="105"/>
      <c r="N13" s="92">
        <v>2290</v>
      </c>
    </row>
    <row r="14" spans="1:14" s="6" customFormat="1" ht="15" customHeight="1" hidden="1">
      <c r="A14" s="12" t="s">
        <v>89</v>
      </c>
      <c r="B14" s="13">
        <v>1163</v>
      </c>
      <c r="C14" s="14">
        <v>1538</v>
      </c>
      <c r="D14" s="14">
        <v>-259</v>
      </c>
      <c r="E14" s="22" t="s">
        <v>36</v>
      </c>
      <c r="F14" s="14">
        <v>2999</v>
      </c>
      <c r="G14" s="14">
        <v>827</v>
      </c>
      <c r="H14" s="14">
        <v>2750</v>
      </c>
      <c r="I14" s="14">
        <v>0</v>
      </c>
      <c r="J14" s="14">
        <v>20956</v>
      </c>
      <c r="K14" s="14">
        <v>14</v>
      </c>
      <c r="L14" s="14">
        <v>18690</v>
      </c>
      <c r="M14" s="106">
        <f>B14/K14/3*1000</f>
        <v>27690.47619047619</v>
      </c>
      <c r="N14" s="83">
        <v>2290</v>
      </c>
    </row>
    <row r="15" spans="1:14" s="6" customFormat="1" ht="14.25" customHeight="1" hidden="1">
      <c r="A15" s="9" t="s">
        <v>87</v>
      </c>
      <c r="B15" s="81">
        <v>1127</v>
      </c>
      <c r="C15" s="82">
        <v>1373</v>
      </c>
      <c r="D15" s="82">
        <v>-211</v>
      </c>
      <c r="E15" s="83" t="s">
        <v>36</v>
      </c>
      <c r="F15" s="82">
        <v>2264</v>
      </c>
      <c r="G15" s="82">
        <v>0</v>
      </c>
      <c r="H15" s="82">
        <v>2206</v>
      </c>
      <c r="I15" s="82">
        <v>192</v>
      </c>
      <c r="J15" s="82">
        <v>21159</v>
      </c>
      <c r="K15" s="82">
        <v>14</v>
      </c>
      <c r="L15" s="82">
        <v>18238</v>
      </c>
      <c r="M15" s="108">
        <f>B15/K15/3*1000</f>
        <v>26833.333333333332</v>
      </c>
      <c r="N15" s="83">
        <v>2290</v>
      </c>
    </row>
    <row r="16" spans="1:14" ht="13.5" customHeight="1" hidden="1" thickBot="1">
      <c r="A16" s="85" t="s">
        <v>35</v>
      </c>
      <c r="B16" s="89">
        <f>B14/B15*100</f>
        <v>103.19432120674357</v>
      </c>
      <c r="C16" s="90">
        <f>C14/C15*100</f>
        <v>112.0174799708667</v>
      </c>
      <c r="D16" s="90" t="s">
        <v>36</v>
      </c>
      <c r="E16" s="91" t="s">
        <v>36</v>
      </c>
      <c r="F16" s="90">
        <f>F14/F15*100</f>
        <v>132.46466431095408</v>
      </c>
      <c r="G16" s="90" t="s">
        <v>36</v>
      </c>
      <c r="H16" s="90">
        <f>H14/H15*100</f>
        <v>124.66001813236628</v>
      </c>
      <c r="I16" s="90" t="s">
        <v>36</v>
      </c>
      <c r="J16" s="90">
        <f>J14/J15*100</f>
        <v>99.04059738172882</v>
      </c>
      <c r="K16" s="90">
        <f>K14/K15*100</f>
        <v>100</v>
      </c>
      <c r="L16" s="90">
        <f>L14/L15*100</f>
        <v>102.47834192345653</v>
      </c>
      <c r="M16" s="109">
        <f>M14/M15*100</f>
        <v>103.19432120674357</v>
      </c>
      <c r="N16" s="103">
        <f>N14/N15*100</f>
        <v>100</v>
      </c>
    </row>
    <row r="17" spans="1:14" ht="12.75">
      <c r="A17" s="94" t="s">
        <v>96</v>
      </c>
      <c r="B17" s="80"/>
      <c r="C17" s="80"/>
      <c r="D17" s="80"/>
      <c r="E17" s="92"/>
      <c r="F17" s="80"/>
      <c r="G17" s="80"/>
      <c r="H17" s="80"/>
      <c r="I17" s="80"/>
      <c r="J17" s="80"/>
      <c r="K17" s="93"/>
      <c r="L17" s="80"/>
      <c r="M17" s="110"/>
      <c r="N17" s="92">
        <v>2290</v>
      </c>
    </row>
    <row r="18" spans="1:14" ht="18.75" customHeight="1">
      <c r="A18" s="95" t="s">
        <v>95</v>
      </c>
      <c r="B18" s="13">
        <v>4048</v>
      </c>
      <c r="C18" s="14">
        <v>5511</v>
      </c>
      <c r="D18" s="14">
        <v>-201</v>
      </c>
      <c r="E18" s="14" t="s">
        <v>36</v>
      </c>
      <c r="F18" s="14">
        <v>2006</v>
      </c>
      <c r="G18" s="14">
        <v>389</v>
      </c>
      <c r="H18" s="14">
        <v>1820</v>
      </c>
      <c r="I18" s="14">
        <v>540</v>
      </c>
      <c r="J18" s="14">
        <v>54693</v>
      </c>
      <c r="K18" s="14">
        <v>13</v>
      </c>
      <c r="L18" s="14">
        <v>22823</v>
      </c>
      <c r="M18" s="106">
        <f>B18/K18/6*1000</f>
        <v>51897.43589743589</v>
      </c>
      <c r="N18" s="83">
        <v>2290</v>
      </c>
    </row>
    <row r="19" spans="1:14" ht="19.5" customHeight="1">
      <c r="A19" s="99" t="s">
        <v>93</v>
      </c>
      <c r="B19" s="13">
        <v>3614</v>
      </c>
      <c r="C19" s="14">
        <v>5449</v>
      </c>
      <c r="D19" s="14">
        <v>-305</v>
      </c>
      <c r="E19" s="100" t="s">
        <v>36</v>
      </c>
      <c r="F19" s="14">
        <v>3817</v>
      </c>
      <c r="G19" s="14">
        <v>1448</v>
      </c>
      <c r="H19" s="14">
        <v>2946</v>
      </c>
      <c r="I19" s="14">
        <v>1145</v>
      </c>
      <c r="J19" s="14">
        <v>46267</v>
      </c>
      <c r="K19" s="14">
        <v>13</v>
      </c>
      <c r="L19" s="14">
        <v>23872</v>
      </c>
      <c r="M19" s="106">
        <f>B19/K19/6*1000</f>
        <v>46333.333333333336</v>
      </c>
      <c r="N19" s="83">
        <v>2290</v>
      </c>
    </row>
    <row r="20" spans="1:14" s="5" customFormat="1" ht="15" customHeight="1">
      <c r="A20" s="97" t="s">
        <v>35</v>
      </c>
      <c r="B20" s="102">
        <f>B18/B19*100</f>
        <v>112.00885445489762</v>
      </c>
      <c r="C20" s="102">
        <f>C18/C19*100</f>
        <v>101.13782345384475</v>
      </c>
      <c r="D20" s="102" t="s">
        <v>36</v>
      </c>
      <c r="E20" s="103" t="s">
        <v>36</v>
      </c>
      <c r="F20" s="102">
        <f aca="true" t="shared" si="0" ref="F20:N20">F18/F19*100</f>
        <v>52.554362064448526</v>
      </c>
      <c r="G20" s="102">
        <f t="shared" si="0"/>
        <v>26.864640883977902</v>
      </c>
      <c r="H20" s="102">
        <f t="shared" si="0"/>
        <v>61.778682959945684</v>
      </c>
      <c r="I20" s="102">
        <f t="shared" si="0"/>
        <v>47.161572052401745</v>
      </c>
      <c r="J20" s="102">
        <f t="shared" si="0"/>
        <v>118.21168435385911</v>
      </c>
      <c r="K20" s="102">
        <f t="shared" si="0"/>
        <v>100</v>
      </c>
      <c r="L20" s="102">
        <f t="shared" si="0"/>
        <v>95.60573056300268</v>
      </c>
      <c r="M20" s="111">
        <f>M18/M19*100</f>
        <v>112.00885445489762</v>
      </c>
      <c r="N20" s="103">
        <f t="shared" si="0"/>
        <v>100</v>
      </c>
    </row>
    <row r="21" spans="1:14" ht="13.5" customHeight="1" hidden="1">
      <c r="A21" s="96" t="s">
        <v>92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01"/>
    </row>
    <row r="22" spans="1:14" ht="15" customHeight="1" hidden="1">
      <c r="A22" s="12" t="s">
        <v>89</v>
      </c>
      <c r="B22" s="13">
        <v>3392</v>
      </c>
      <c r="C22" s="14">
        <v>4113</v>
      </c>
      <c r="D22" s="14">
        <v>-48</v>
      </c>
      <c r="E22" s="14" t="s">
        <v>36</v>
      </c>
      <c r="F22" s="14">
        <v>2536</v>
      </c>
      <c r="G22" s="14">
        <v>0</v>
      </c>
      <c r="H22" s="14">
        <v>2819</v>
      </c>
      <c r="I22" s="14" t="s">
        <v>91</v>
      </c>
      <c r="J22" s="14">
        <v>20549</v>
      </c>
      <c r="K22" s="14">
        <v>14</v>
      </c>
      <c r="L22" s="14">
        <v>18786</v>
      </c>
      <c r="M22" s="14">
        <f>B22/K22/9*1000</f>
        <v>26920.634920634922</v>
      </c>
      <c r="N22" s="24">
        <v>2290</v>
      </c>
    </row>
    <row r="23" spans="1:14" ht="14.25" customHeight="1" hidden="1">
      <c r="A23" s="9" t="s">
        <v>87</v>
      </c>
      <c r="B23" s="81">
        <v>3684</v>
      </c>
      <c r="C23" s="82">
        <v>4083</v>
      </c>
      <c r="D23" s="82">
        <v>-370</v>
      </c>
      <c r="E23" s="82" t="s">
        <v>36</v>
      </c>
      <c r="F23" s="82">
        <v>1687</v>
      </c>
      <c r="G23" s="82">
        <v>0</v>
      </c>
      <c r="H23" s="82">
        <v>1226</v>
      </c>
      <c r="I23" s="82">
        <v>71</v>
      </c>
      <c r="J23" s="82">
        <v>18527</v>
      </c>
      <c r="K23" s="82">
        <v>16</v>
      </c>
      <c r="L23" s="82">
        <v>16708</v>
      </c>
      <c r="M23" s="14">
        <f>B23/K23/9*1000</f>
        <v>25583.333333333332</v>
      </c>
      <c r="N23" s="84">
        <v>2290</v>
      </c>
    </row>
    <row r="24" spans="1:14" s="5" customFormat="1" ht="12.75" customHeight="1" hidden="1" thickBot="1">
      <c r="A24" s="10" t="s">
        <v>35</v>
      </c>
      <c r="B24" s="8">
        <f>B22/B23*100</f>
        <v>92.07383279044517</v>
      </c>
      <c r="C24" s="7">
        <f>C22/C23*100</f>
        <v>100.73475385745776</v>
      </c>
      <c r="D24" s="7" t="s">
        <v>36</v>
      </c>
      <c r="E24" s="23" t="s">
        <v>36</v>
      </c>
      <c r="F24" s="7">
        <f>F22/F23*100</f>
        <v>150.32602252519266</v>
      </c>
      <c r="G24" s="7" t="s">
        <v>36</v>
      </c>
      <c r="H24" s="7">
        <f>H22/H23*100</f>
        <v>229.93474714518763</v>
      </c>
      <c r="I24" s="7" t="s">
        <v>36</v>
      </c>
      <c r="J24" s="7">
        <f>J22/J23*100</f>
        <v>110.91380147892265</v>
      </c>
      <c r="K24" s="7">
        <f>K22/K23*100</f>
        <v>87.5</v>
      </c>
      <c r="L24" s="7">
        <f>L22/L23*100</f>
        <v>112.43715585348335</v>
      </c>
      <c r="M24" s="7">
        <f>M22/M23*100</f>
        <v>105.22723747479449</v>
      </c>
      <c r="N24" s="25">
        <f>N22/N23*100</f>
        <v>100</v>
      </c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30" t="s">
        <v>39</v>
      </c>
      <c r="B1" s="130"/>
      <c r="C1" s="130"/>
      <c r="D1" s="130"/>
    </row>
    <row r="2" spans="1:4" ht="12.75">
      <c r="A2" s="131" t="s">
        <v>40</v>
      </c>
      <c r="B2" s="131"/>
      <c r="C2" s="131"/>
      <c r="D2" s="131"/>
    </row>
    <row r="3" spans="1:4" ht="16.5" thickBot="1">
      <c r="A3" s="132" t="s">
        <v>0</v>
      </c>
      <c r="B3" s="132"/>
      <c r="C3" s="132"/>
      <c r="D3" s="132"/>
    </row>
    <row r="4" spans="1:4" ht="12.75">
      <c r="A4" s="31" t="s">
        <v>41</v>
      </c>
      <c r="B4" s="32" t="s">
        <v>42</v>
      </c>
      <c r="C4" s="33" t="s">
        <v>43</v>
      </c>
      <c r="D4" s="34" t="s">
        <v>44</v>
      </c>
    </row>
    <row r="5" spans="1:4" ht="12.75">
      <c r="A5" s="35"/>
      <c r="B5" s="36" t="s">
        <v>45</v>
      </c>
      <c r="C5" s="37" t="s">
        <v>46</v>
      </c>
      <c r="D5" s="38" t="s">
        <v>46</v>
      </c>
    </row>
    <row r="6" spans="1:4" ht="13.5" thickBot="1">
      <c r="A6" s="39"/>
      <c r="B6" s="40" t="s">
        <v>47</v>
      </c>
      <c r="C6" s="41">
        <v>2018</v>
      </c>
      <c r="D6" s="42">
        <v>2018</v>
      </c>
    </row>
    <row r="7" spans="1:4" ht="13.5" thickBot="1">
      <c r="A7" s="43">
        <v>1</v>
      </c>
      <c r="B7" s="44">
        <v>2</v>
      </c>
      <c r="C7" s="45">
        <v>3</v>
      </c>
      <c r="D7" s="46">
        <v>4</v>
      </c>
    </row>
    <row r="8" spans="1:4" ht="12.75">
      <c r="A8" s="47" t="s">
        <v>48</v>
      </c>
      <c r="B8" s="48"/>
      <c r="C8" s="49"/>
      <c r="D8" s="50"/>
    </row>
    <row r="9" spans="1:4" ht="12.75">
      <c r="A9" s="51"/>
      <c r="B9" s="52"/>
      <c r="C9" s="53"/>
      <c r="D9" s="54"/>
    </row>
    <row r="10" spans="1:4" ht="12.75">
      <c r="A10" s="51" t="s">
        <v>49</v>
      </c>
      <c r="B10" s="55">
        <v>1110</v>
      </c>
      <c r="C10" s="53" t="s">
        <v>28</v>
      </c>
      <c r="D10" s="54" t="s">
        <v>28</v>
      </c>
    </row>
    <row r="11" spans="1:4" ht="2.25" customHeight="1">
      <c r="A11" s="51"/>
      <c r="B11" s="55"/>
      <c r="C11" s="53"/>
      <c r="D11" s="54"/>
    </row>
    <row r="12" spans="1:4" ht="12.75">
      <c r="A12" s="51" t="s">
        <v>50</v>
      </c>
      <c r="B12" s="55">
        <v>1150</v>
      </c>
      <c r="C12" s="56">
        <v>28337</v>
      </c>
      <c r="D12" s="54">
        <v>19088</v>
      </c>
    </row>
    <row r="13" spans="1:4" ht="3" customHeight="1">
      <c r="A13" s="51"/>
      <c r="B13" s="55"/>
      <c r="C13" s="53"/>
      <c r="D13" s="54"/>
    </row>
    <row r="14" spans="1:4" ht="12.75">
      <c r="A14" s="51" t="s">
        <v>51</v>
      </c>
      <c r="B14" s="55">
        <v>1190</v>
      </c>
      <c r="C14" s="53" t="s">
        <v>28</v>
      </c>
      <c r="D14" s="54"/>
    </row>
    <row r="15" spans="1:4" ht="3.75" customHeight="1">
      <c r="A15" s="51"/>
      <c r="B15" s="55"/>
      <c r="C15" s="53"/>
      <c r="D15" s="54"/>
    </row>
    <row r="16" spans="1:4" ht="12.75">
      <c r="A16" s="51" t="s">
        <v>52</v>
      </c>
      <c r="B16" s="55">
        <v>1160</v>
      </c>
      <c r="C16" s="53" t="s">
        <v>28</v>
      </c>
      <c r="D16" s="54"/>
    </row>
    <row r="17" spans="1:4" ht="12.75">
      <c r="A17" s="51" t="s">
        <v>53</v>
      </c>
      <c r="B17" s="55"/>
      <c r="C17" s="53"/>
      <c r="D17" s="54"/>
    </row>
    <row r="18" spans="1:4" ht="4.5" customHeight="1">
      <c r="A18" s="51"/>
      <c r="B18" s="55"/>
      <c r="C18" s="53"/>
      <c r="D18" s="54"/>
    </row>
    <row r="19" spans="1:4" ht="12.75">
      <c r="A19" s="51" t="s">
        <v>54</v>
      </c>
      <c r="B19" s="55" t="s">
        <v>55</v>
      </c>
      <c r="C19" s="53" t="s">
        <v>28</v>
      </c>
      <c r="D19" s="54"/>
    </row>
    <row r="20" spans="1:4" ht="12.75">
      <c r="A20" s="51" t="s">
        <v>56</v>
      </c>
      <c r="B20" s="55"/>
      <c r="C20" s="53"/>
      <c r="D20" s="54"/>
    </row>
    <row r="21" spans="1:4" ht="4.5" customHeight="1">
      <c r="A21" s="51"/>
      <c r="B21" s="55"/>
      <c r="C21" s="53"/>
      <c r="D21" s="54"/>
    </row>
    <row r="22" spans="1:4" ht="38.25">
      <c r="A22" s="51" t="s">
        <v>57</v>
      </c>
      <c r="B22" s="57" t="s">
        <v>58</v>
      </c>
      <c r="C22" s="53">
        <v>633</v>
      </c>
      <c r="D22" s="54">
        <v>725</v>
      </c>
    </row>
    <row r="23" spans="1:4" ht="12.75">
      <c r="A23" s="51"/>
      <c r="B23" s="55"/>
      <c r="C23" s="53"/>
      <c r="D23" s="54"/>
    </row>
    <row r="24" spans="1:4" ht="12.75">
      <c r="A24" s="51" t="s">
        <v>59</v>
      </c>
      <c r="B24" s="55">
        <v>1210</v>
      </c>
      <c r="C24" s="53">
        <v>34</v>
      </c>
      <c r="D24" s="54">
        <v>125</v>
      </c>
    </row>
    <row r="25" spans="1:4" ht="12.75">
      <c r="A25" s="51"/>
      <c r="B25" s="55"/>
      <c r="C25" s="53"/>
      <c r="D25" s="54"/>
    </row>
    <row r="26" spans="1:4" ht="12.75">
      <c r="A26" s="51" t="s">
        <v>60</v>
      </c>
      <c r="B26" s="55">
        <v>1220</v>
      </c>
      <c r="C26" s="53" t="s">
        <v>28</v>
      </c>
      <c r="D26" s="54"/>
    </row>
    <row r="27" spans="1:4" ht="12.75">
      <c r="A27" s="51" t="s">
        <v>61</v>
      </c>
      <c r="B27" s="55"/>
      <c r="C27" s="53"/>
      <c r="D27" s="54"/>
    </row>
    <row r="28" spans="1:4" ht="12.75">
      <c r="A28" s="51"/>
      <c r="B28" s="55"/>
      <c r="C28" s="53"/>
      <c r="D28" s="54"/>
    </row>
    <row r="29" spans="1:4" ht="12.75">
      <c r="A29" s="51" t="s">
        <v>62</v>
      </c>
      <c r="B29" s="55">
        <v>1230</v>
      </c>
      <c r="C29" s="53">
        <v>845</v>
      </c>
      <c r="D29" s="54">
        <v>1677</v>
      </c>
    </row>
    <row r="30" spans="1:4" ht="12.75">
      <c r="A30" s="51"/>
      <c r="B30" s="55"/>
      <c r="C30" s="53"/>
      <c r="D30" s="54"/>
    </row>
    <row r="31" spans="1:4" ht="12.75">
      <c r="A31" s="51" t="s">
        <v>63</v>
      </c>
      <c r="B31" s="55">
        <v>1250</v>
      </c>
      <c r="C31" s="53">
        <v>946</v>
      </c>
      <c r="D31" s="54">
        <v>59</v>
      </c>
    </row>
    <row r="32" spans="1:4" ht="1.5" customHeight="1">
      <c r="A32" s="51"/>
      <c r="B32" s="55"/>
      <c r="C32" s="53"/>
      <c r="D32" s="54"/>
    </row>
    <row r="33" spans="1:4" ht="12.75">
      <c r="A33" s="51" t="s">
        <v>64</v>
      </c>
      <c r="B33" s="55">
        <v>1260</v>
      </c>
      <c r="C33" s="53">
        <v>15</v>
      </c>
      <c r="D33" s="54">
        <v>11</v>
      </c>
    </row>
    <row r="34" spans="1:4" ht="2.25" customHeight="1">
      <c r="A34" s="51"/>
      <c r="B34" s="55"/>
      <c r="C34" s="53"/>
      <c r="D34" s="54"/>
    </row>
    <row r="35" spans="1:4" ht="12.75">
      <c r="A35" s="51" t="s">
        <v>65</v>
      </c>
      <c r="B35" s="55"/>
      <c r="C35" s="58"/>
      <c r="D35" s="59"/>
    </row>
    <row r="36" spans="1:4" ht="15">
      <c r="A36" s="51" t="s">
        <v>66</v>
      </c>
      <c r="B36" s="55"/>
      <c r="C36" s="60">
        <f>SUM(C10:C33)</f>
        <v>30810</v>
      </c>
      <c r="D36" s="61">
        <f>SUM(D10:D33)</f>
        <v>21685</v>
      </c>
    </row>
    <row r="37" spans="1:4" ht="13.5" thickBot="1">
      <c r="A37" s="62"/>
      <c r="B37" s="63"/>
      <c r="C37" s="64"/>
      <c r="D37" s="65"/>
    </row>
    <row r="38" spans="1:4" ht="12.75">
      <c r="A38" s="47" t="s">
        <v>67</v>
      </c>
      <c r="B38" s="66"/>
      <c r="C38" s="49"/>
      <c r="D38" s="50"/>
    </row>
    <row r="39" spans="1:4" ht="12.75">
      <c r="A39" s="51"/>
      <c r="B39" s="55"/>
      <c r="C39" s="53"/>
      <c r="D39" s="54"/>
    </row>
    <row r="40" spans="1:4" ht="12.75">
      <c r="A40" s="51" t="s">
        <v>68</v>
      </c>
      <c r="B40" s="55">
        <v>1410</v>
      </c>
      <c r="C40" s="53" t="s">
        <v>28</v>
      </c>
      <c r="D40" s="54"/>
    </row>
    <row r="41" spans="1:4" ht="12.75">
      <c r="A41" s="51" t="s">
        <v>69</v>
      </c>
      <c r="B41" s="55"/>
      <c r="C41" s="53"/>
      <c r="D41" s="54"/>
    </row>
    <row r="42" spans="1:4" ht="12.75">
      <c r="A42" s="51"/>
      <c r="B42" s="55"/>
      <c r="C42" s="53"/>
      <c r="D42" s="54"/>
    </row>
    <row r="43" spans="1:4" ht="12.75">
      <c r="A43" s="51" t="s">
        <v>70</v>
      </c>
      <c r="B43" s="55">
        <v>1420</v>
      </c>
      <c r="C43" s="53">
        <v>20</v>
      </c>
      <c r="D43" s="54">
        <v>37</v>
      </c>
    </row>
    <row r="44" spans="1:4" ht="12.75">
      <c r="A44" s="51" t="s">
        <v>71</v>
      </c>
      <c r="B44" s="55"/>
      <c r="C44" s="53"/>
      <c r="D44" s="54"/>
    </row>
    <row r="45" spans="1:4" ht="12.75">
      <c r="A45" s="51"/>
      <c r="B45" s="55"/>
      <c r="C45" s="53"/>
      <c r="D45" s="54"/>
    </row>
    <row r="46" spans="1:4" ht="12.75">
      <c r="A46" s="51" t="s">
        <v>72</v>
      </c>
      <c r="B46" s="55">
        <v>1510</v>
      </c>
      <c r="C46" s="53" t="s">
        <v>28</v>
      </c>
      <c r="D46" s="54"/>
    </row>
    <row r="47" spans="1:4" ht="12.75">
      <c r="A47" s="51" t="s">
        <v>69</v>
      </c>
      <c r="B47" s="55"/>
      <c r="C47" s="53"/>
      <c r="D47" s="54"/>
    </row>
    <row r="48" spans="1:4" ht="12.75">
      <c r="A48" s="51"/>
      <c r="B48" s="55"/>
      <c r="C48" s="53"/>
      <c r="D48" s="54"/>
    </row>
    <row r="49" spans="1:4" ht="12.75">
      <c r="A49" s="51" t="s">
        <v>73</v>
      </c>
      <c r="B49" s="55">
        <v>1520</v>
      </c>
      <c r="C49" s="53">
        <v>1219</v>
      </c>
      <c r="D49" s="54">
        <v>1831</v>
      </c>
    </row>
    <row r="50" spans="1:4" ht="12.75">
      <c r="A50" s="51"/>
      <c r="B50" s="55"/>
      <c r="C50" s="53"/>
      <c r="D50" s="54"/>
    </row>
    <row r="51" spans="1:4" ht="12.75">
      <c r="A51" s="51" t="s">
        <v>74</v>
      </c>
      <c r="B51" s="67" t="s">
        <v>75</v>
      </c>
      <c r="C51" s="53"/>
      <c r="D51" s="54"/>
    </row>
    <row r="52" spans="1:4" ht="12.75">
      <c r="A52" s="51" t="s">
        <v>76</v>
      </c>
      <c r="B52" s="67" t="s">
        <v>77</v>
      </c>
      <c r="C52" s="53"/>
      <c r="D52" s="54"/>
    </row>
    <row r="53" spans="1:4" ht="1.5" customHeight="1">
      <c r="A53" s="51"/>
      <c r="B53" s="55"/>
      <c r="C53" s="53"/>
      <c r="D53" s="54"/>
    </row>
    <row r="54" spans="1:4" ht="12.75">
      <c r="A54" s="51" t="s">
        <v>78</v>
      </c>
      <c r="B54" s="55">
        <v>1540</v>
      </c>
      <c r="C54" s="53" t="s">
        <v>28</v>
      </c>
      <c r="D54" s="54" t="s">
        <v>28</v>
      </c>
    </row>
    <row r="55" spans="1:4" ht="12.75" hidden="1">
      <c r="A55" s="51"/>
      <c r="B55" s="55"/>
      <c r="C55" s="53"/>
      <c r="D55" s="54"/>
    </row>
    <row r="56" spans="1:4" ht="12.75">
      <c r="A56" s="51" t="s">
        <v>79</v>
      </c>
      <c r="B56" s="55">
        <v>1550</v>
      </c>
      <c r="C56" s="53" t="s">
        <v>28</v>
      </c>
      <c r="D56" s="54" t="s">
        <v>28</v>
      </c>
    </row>
    <row r="57" spans="1:4" ht="3" customHeight="1">
      <c r="A57" s="51"/>
      <c r="B57" s="55"/>
      <c r="C57" s="53"/>
      <c r="D57" s="54"/>
    </row>
    <row r="58" spans="1:4" ht="12.75">
      <c r="A58" s="51" t="s">
        <v>80</v>
      </c>
      <c r="B58" s="55"/>
      <c r="C58" s="58"/>
      <c r="D58" s="59"/>
    </row>
    <row r="59" spans="1:4" ht="15.75" thickBot="1">
      <c r="A59" s="62" t="s">
        <v>81</v>
      </c>
      <c r="B59" s="63"/>
      <c r="C59" s="68">
        <f>SUM(C40:C56)</f>
        <v>1239</v>
      </c>
      <c r="D59" s="69">
        <f>SUM(D40:D56)</f>
        <v>1868</v>
      </c>
    </row>
    <row r="60" spans="1:4" ht="2.25" customHeight="1">
      <c r="A60" s="70"/>
      <c r="B60" s="71"/>
      <c r="C60" s="72"/>
      <c r="D60" s="73"/>
    </row>
    <row r="61" spans="1:4" ht="14.25">
      <c r="A61" s="74" t="s">
        <v>82</v>
      </c>
      <c r="B61" s="55"/>
      <c r="C61" s="75"/>
      <c r="D61" s="76"/>
    </row>
    <row r="62" spans="1:4" ht="15">
      <c r="A62" s="51" t="s">
        <v>83</v>
      </c>
      <c r="B62" s="55"/>
      <c r="C62" s="77"/>
      <c r="D62" s="78"/>
    </row>
    <row r="63" spans="1:4" ht="14.25">
      <c r="A63" s="51" t="s">
        <v>84</v>
      </c>
      <c r="B63" s="55"/>
      <c r="C63" s="75"/>
      <c r="D63" s="76"/>
    </row>
    <row r="64" spans="1:4" ht="15.75" thickBot="1">
      <c r="A64" s="62" t="s">
        <v>85</v>
      </c>
      <c r="B64" s="63"/>
      <c r="C64" s="68">
        <f>C36-C59</f>
        <v>29571</v>
      </c>
      <c r="D64" s="69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2023-09-26T11:18:52Z</cp:lastPrinted>
  <dcterms:created xsi:type="dcterms:W3CDTF">2011-03-29T06:55:44Z</dcterms:created>
  <dcterms:modified xsi:type="dcterms:W3CDTF">2023-09-26T11:19:27Z</dcterms:modified>
  <cp:category/>
  <cp:version/>
  <cp:contentType/>
  <cp:contentStatus/>
</cp:coreProperties>
</file>