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075" windowHeight="78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248" i="1" l="1"/>
  <c r="J173" i="1"/>
  <c r="J162" i="1"/>
  <c r="J152" i="1"/>
  <c r="J140" i="1"/>
  <c r="J88" i="1"/>
  <c r="J78" i="1"/>
  <c r="J73" i="1"/>
  <c r="J67" i="1"/>
  <c r="J59" i="1"/>
  <c r="J53" i="1"/>
  <c r="J46" i="1"/>
  <c r="J39" i="1"/>
  <c r="J31" i="1"/>
  <c r="F222" i="1" l="1"/>
  <c r="F177" i="1"/>
  <c r="J214" i="1"/>
  <c r="J205" i="1"/>
  <c r="J201" i="1"/>
  <c r="J197" i="1"/>
  <c r="J194" i="1"/>
  <c r="J169" i="1"/>
  <c r="J165" i="1"/>
  <c r="D92" i="1" l="1"/>
  <c r="K247" i="1" l="1"/>
  <c r="K244" i="1"/>
  <c r="K248" i="1" l="1"/>
  <c r="H222" i="1"/>
  <c r="D177" i="1"/>
  <c r="J177" i="1" s="1"/>
  <c r="H118" i="1"/>
  <c r="F118" i="1"/>
  <c r="D118" i="1"/>
  <c r="J115" i="1"/>
  <c r="J112" i="1"/>
  <c r="K222" i="1"/>
  <c r="K221" i="1"/>
  <c r="J216" i="1"/>
  <c r="J117" i="1"/>
  <c r="J85" i="1"/>
  <c r="H92" i="1"/>
  <c r="F92" i="1"/>
  <c r="F248" i="1" l="1"/>
  <c r="J118" i="1"/>
  <c r="D248" i="1"/>
  <c r="H248" i="1"/>
  <c r="J222" i="1"/>
  <c r="J248" i="1" l="1"/>
</calcChain>
</file>

<file path=xl/sharedStrings.xml><?xml version="1.0" encoding="utf-8"?>
<sst xmlns="http://schemas.openxmlformats.org/spreadsheetml/2006/main" count="567" uniqueCount="291">
  <si>
    <t xml:space="preserve">Задачи, мероприятия, результаты Программы </t>
  </si>
  <si>
    <t>№</t>
  </si>
  <si>
    <t>наименование</t>
  </si>
  <si>
    <t>ед. изм.</t>
  </si>
  <si>
    <t>исполнитель</t>
  </si>
  <si>
    <t>1.</t>
  </si>
  <si>
    <t xml:space="preserve">Подпрограмма 1 </t>
  </si>
  <si>
    <t>задача - исполнение публтчных</t>
  </si>
  <si>
    <t>обязательств региона, в том числе</t>
  </si>
  <si>
    <t xml:space="preserve">по переданным полномочиям </t>
  </si>
  <si>
    <t xml:space="preserve">Российской Федерации, по </t>
  </si>
  <si>
    <t>предоставлению выплаты,</t>
  </si>
  <si>
    <t xml:space="preserve"> пособий и компенсаций</t>
  </si>
  <si>
    <t>1.1.</t>
  </si>
  <si>
    <t>Целевые индикаторы:</t>
  </si>
  <si>
    <t>количество получателей денежных</t>
  </si>
  <si>
    <t>выплат, пособий и компенсаций по</t>
  </si>
  <si>
    <t>федеральному законодательстве</t>
  </si>
  <si>
    <t>чел.</t>
  </si>
  <si>
    <t>региональному законодательстве</t>
  </si>
  <si>
    <t xml:space="preserve">количество произведеных </t>
  </si>
  <si>
    <t>получателей денежных выплат,</t>
  </si>
  <si>
    <t xml:space="preserve">пособий и компенсаций по </t>
  </si>
  <si>
    <t>федеральному законодательству</t>
  </si>
  <si>
    <t>тыс. ед.</t>
  </si>
  <si>
    <t>37.600</t>
  </si>
  <si>
    <t>37.720</t>
  </si>
  <si>
    <t>количество произведеных</t>
  </si>
  <si>
    <t>региональному законодательству</t>
  </si>
  <si>
    <t>116.120</t>
  </si>
  <si>
    <t>116.710</t>
  </si>
  <si>
    <t>1.2.</t>
  </si>
  <si>
    <t xml:space="preserve">мероприятия </t>
  </si>
  <si>
    <t>1.2.1.</t>
  </si>
  <si>
    <t>выплата единовременного пособия</t>
  </si>
  <si>
    <t>беременной жене военнослужащего,</t>
  </si>
  <si>
    <t xml:space="preserve">проходящего военную службу по </t>
  </si>
  <si>
    <t xml:space="preserve">призыву, а также ежемесячное </t>
  </si>
  <si>
    <t>пособие ребенка военнослужащего,</t>
  </si>
  <si>
    <t>призыву (предоставление субвенции</t>
  </si>
  <si>
    <t>ОМС МО)</t>
  </si>
  <si>
    <t>тыс.руб.</t>
  </si>
  <si>
    <t>УСЗНиТ</t>
  </si>
  <si>
    <t>1.2.2.</t>
  </si>
  <si>
    <t xml:space="preserve">предоставление мер социальной </t>
  </si>
  <si>
    <t xml:space="preserve">поддрежке гражданам, </t>
  </si>
  <si>
    <t xml:space="preserve">награжденным знаком </t>
  </si>
  <si>
    <t>"Почетный донор России"</t>
  </si>
  <si>
    <t>("Почетный донор СССР")</t>
  </si>
  <si>
    <t xml:space="preserve">(предоставление субвенции </t>
  </si>
  <si>
    <t>1.2.3.</t>
  </si>
  <si>
    <t xml:space="preserve">оплата жилого помещения и </t>
  </si>
  <si>
    <t>коммунальных услуг отдельным</t>
  </si>
  <si>
    <t>категориям граждан, оказание мер</t>
  </si>
  <si>
    <t>социальной поддержки, которым</t>
  </si>
  <si>
    <t>относится к полномочиям РФ</t>
  </si>
  <si>
    <t>1.2.4.</t>
  </si>
  <si>
    <t>Социальной поддержки отдельных</t>
  </si>
  <si>
    <t>категорий граждан в частности</t>
  </si>
  <si>
    <t>ежемесячной денежной выплаты</t>
  </si>
  <si>
    <t>реабилитированным лицам</t>
  </si>
  <si>
    <t>1.2.5.</t>
  </si>
  <si>
    <t xml:space="preserve">относится к полномочиям </t>
  </si>
  <si>
    <t>Ярославской области</t>
  </si>
  <si>
    <t>1.2.6.</t>
  </si>
  <si>
    <t xml:space="preserve">предоставление гражданам </t>
  </si>
  <si>
    <t xml:space="preserve">субсидий </t>
  </si>
  <si>
    <t xml:space="preserve"> на оплату жилого помещения</t>
  </si>
  <si>
    <t xml:space="preserve">и коммунальных услуг </t>
  </si>
  <si>
    <t>1.2.7.</t>
  </si>
  <si>
    <t>Социальная поддержка отдельных</t>
  </si>
  <si>
    <t>ежемесячной пособие на</t>
  </si>
  <si>
    <t xml:space="preserve">ребенка (предоставление субвенции </t>
  </si>
  <si>
    <t>1.2.8.</t>
  </si>
  <si>
    <t>категорий граждан в части</t>
  </si>
  <si>
    <t>1.2.9.</t>
  </si>
  <si>
    <t>Денежные выплаты</t>
  </si>
  <si>
    <t>населению (предоставление</t>
  </si>
  <si>
    <t>субвенции ОМС МО)</t>
  </si>
  <si>
    <t>1.2.10.</t>
  </si>
  <si>
    <t>на обеспечение деятельности ОМС</t>
  </si>
  <si>
    <t>МО в сфере социальной защиты</t>
  </si>
  <si>
    <t xml:space="preserve">населению </t>
  </si>
  <si>
    <t>Предоставление субвенции ОМС МО</t>
  </si>
  <si>
    <t>всего по программе 1</t>
  </si>
  <si>
    <t>Подпрограмма 2</t>
  </si>
  <si>
    <t>задача-предоставление</t>
  </si>
  <si>
    <t xml:space="preserve">социальных услуг населению </t>
  </si>
  <si>
    <t xml:space="preserve">Гаврилов-Ямского района на </t>
  </si>
  <si>
    <t>основе соблюдения стандартов и</t>
  </si>
  <si>
    <t>нормативов</t>
  </si>
  <si>
    <t>Целевые индикаторы</t>
  </si>
  <si>
    <t>количество потребителей услуг,</t>
  </si>
  <si>
    <t>предоставляемых МБУ КЦСОН</t>
  </si>
  <si>
    <t>"Ветеран"</t>
  </si>
  <si>
    <t xml:space="preserve">1.2.1. </t>
  </si>
  <si>
    <t>на выполнение муиципальных</t>
  </si>
  <si>
    <t>очередной</t>
  </si>
  <si>
    <t xml:space="preserve">финасовый </t>
  </si>
  <si>
    <t>обл.б.</t>
  </si>
  <si>
    <t>муниц. б.</t>
  </si>
  <si>
    <t>муниц.б</t>
  </si>
  <si>
    <t>муниц.б.</t>
  </si>
  <si>
    <t>количество услуг, предоставленных</t>
  </si>
  <si>
    <t>МБУ КЦСОН "Ветеран"</t>
  </si>
  <si>
    <t xml:space="preserve">на выполнение субвенции </t>
  </si>
  <si>
    <t>муниципальных заданий МБУ КЦСОН</t>
  </si>
  <si>
    <t xml:space="preserve">оплата труда и начисления на </t>
  </si>
  <si>
    <t>выплаты по оплате труда;</t>
  </si>
  <si>
    <t>прочие расходы</t>
  </si>
  <si>
    <t>противопожарные мероприятия</t>
  </si>
  <si>
    <t>ВСЕГО ПО ПОДПРОГРАММЕ 2</t>
  </si>
  <si>
    <t>ВЧЕГО ПО ПОДПРОГРАММЕ 1</t>
  </si>
  <si>
    <t>МУ КЦСОН</t>
  </si>
  <si>
    <t>Задача 1 - социальная защита семей</t>
  </si>
  <si>
    <t>с детьми и детей, оказавшихся в</t>
  </si>
  <si>
    <t>трудной жизненой ситуации</t>
  </si>
  <si>
    <t>количество семей, получивших</t>
  </si>
  <si>
    <t>адресную материальную поддержку</t>
  </si>
  <si>
    <t>в рамках Программы</t>
  </si>
  <si>
    <t>кол-во</t>
  </si>
  <si>
    <t>семей</t>
  </si>
  <si>
    <t xml:space="preserve">единовременную выплату к началу </t>
  </si>
  <si>
    <t>учебного года</t>
  </si>
  <si>
    <t>количество семей, снятых с учета в</t>
  </si>
  <si>
    <t>связи с прекращением социально-</t>
  </si>
  <si>
    <t>опасного положения</t>
  </si>
  <si>
    <t>количество семей, снятых с учета по</t>
  </si>
  <si>
    <t>Мероприятия</t>
  </si>
  <si>
    <t xml:space="preserve">оказание адресной материальной </t>
  </si>
  <si>
    <t xml:space="preserve">помощи семьям с </t>
  </si>
  <si>
    <t>несовершеннолетними детьми,</t>
  </si>
  <si>
    <t xml:space="preserve">оказавшимися в трудной жизненой </t>
  </si>
  <si>
    <t>ситуации</t>
  </si>
  <si>
    <t>реализация комплекса мер по</t>
  </si>
  <si>
    <t>профилактике детского и семейного</t>
  </si>
  <si>
    <t>неблагополучия</t>
  </si>
  <si>
    <t xml:space="preserve">осуществление межведомственного </t>
  </si>
  <si>
    <t xml:space="preserve">учета семей, находящихся в </t>
  </si>
  <si>
    <t>социально опастном</t>
  </si>
  <si>
    <t>положении</t>
  </si>
  <si>
    <t xml:space="preserve">МУ КЦСОН </t>
  </si>
  <si>
    <t xml:space="preserve">Единовременная выплата к началу </t>
  </si>
  <si>
    <t xml:space="preserve">учебного года на детей из </t>
  </si>
  <si>
    <t>малоимущих семей, обучающихся в</t>
  </si>
  <si>
    <t>образовательных учреждениях</t>
  </si>
  <si>
    <t>оказание психологическойпомощи</t>
  </si>
  <si>
    <t xml:space="preserve">семьям и детям, находящимся в </t>
  </si>
  <si>
    <t>обучение специалистов работе с</t>
  </si>
  <si>
    <t xml:space="preserve">новыми информационными </t>
  </si>
  <si>
    <t>технологиями</t>
  </si>
  <si>
    <t>Развитие автоматизированной</t>
  </si>
  <si>
    <t xml:space="preserve"> системы "Единый социальный </t>
  </si>
  <si>
    <t>регистр населения Ярославской обл"</t>
  </si>
  <si>
    <t xml:space="preserve">Развитие системы информационной </t>
  </si>
  <si>
    <t xml:space="preserve">Оснащение современными </t>
  </si>
  <si>
    <t>средствами вычислительной</t>
  </si>
  <si>
    <t>техники, телекоммуникационным</t>
  </si>
  <si>
    <t>оборудованием</t>
  </si>
  <si>
    <t>оснащение организации локально-</t>
  </si>
  <si>
    <t>вычислительными сетями</t>
  </si>
  <si>
    <t>1.2.11.</t>
  </si>
  <si>
    <t>приобретение лицензионного</t>
  </si>
  <si>
    <t>программного обеспечения</t>
  </si>
  <si>
    <t>Задача 2 - социальная защита</t>
  </si>
  <si>
    <t>инвалидов, ветеранов и граждан,</t>
  </si>
  <si>
    <t xml:space="preserve">оказавшихся в трудной жизненой </t>
  </si>
  <si>
    <t>2.1.</t>
  </si>
  <si>
    <t>количество пенсионеров, инвалидов,</t>
  </si>
  <si>
    <t>получивших адресную материальную</t>
  </si>
  <si>
    <t xml:space="preserve">помощь </t>
  </si>
  <si>
    <t>количество граждан, охваченных</t>
  </si>
  <si>
    <t>мероприятиями, проведенными в</t>
  </si>
  <si>
    <t>рамках Международного Дня</t>
  </si>
  <si>
    <t>инвалидов, Дня памяти жертв</t>
  </si>
  <si>
    <t xml:space="preserve">политических репрессий и Дня </t>
  </si>
  <si>
    <t>пожилого человека</t>
  </si>
  <si>
    <t>2.2.</t>
  </si>
  <si>
    <t>2.2.1.</t>
  </si>
  <si>
    <t xml:space="preserve">оказание социальной помощи </t>
  </si>
  <si>
    <t xml:space="preserve">гражданам, оказавшимся в трудной </t>
  </si>
  <si>
    <t>жизненой ситуации</t>
  </si>
  <si>
    <t>2.2.2.</t>
  </si>
  <si>
    <t>инвалидам на санаторно-курортное</t>
  </si>
  <si>
    <t xml:space="preserve">лечение по медицинским </t>
  </si>
  <si>
    <t>показателям</t>
  </si>
  <si>
    <t>2.2.3.</t>
  </si>
  <si>
    <t>инвалидов в рамках мероприятия</t>
  </si>
  <si>
    <t xml:space="preserve">посвященных Международному дню </t>
  </si>
  <si>
    <t>инвалидов</t>
  </si>
  <si>
    <t>2.2.4.</t>
  </si>
  <si>
    <t xml:space="preserve">гражданам, являющимся жертвами </t>
  </si>
  <si>
    <t>политических репрессий</t>
  </si>
  <si>
    <t>2.2.5.</t>
  </si>
  <si>
    <t>организация и проведение</t>
  </si>
  <si>
    <t xml:space="preserve">мероприятий к </t>
  </si>
  <si>
    <t>Международному дню пожилого чел.</t>
  </si>
  <si>
    <t xml:space="preserve"> ко Дню победы</t>
  </si>
  <si>
    <t>ко Дню инвалидов,</t>
  </si>
  <si>
    <t xml:space="preserve">районные </t>
  </si>
  <si>
    <t>обществ.</t>
  </si>
  <si>
    <t>организации</t>
  </si>
  <si>
    <t>2.2.6.</t>
  </si>
  <si>
    <t>ремонт помещения УСЗНиТ</t>
  </si>
  <si>
    <t>ИТОГО ПО ЗАДАЧЕ 2</t>
  </si>
  <si>
    <t>ИТОГО ПО ЗАДАЧЕ 1</t>
  </si>
  <si>
    <t>Задача 3. Поддержка деятельности</t>
  </si>
  <si>
    <t>общественных объединений граждан,</t>
  </si>
  <si>
    <t xml:space="preserve">негосударственных форм </t>
  </si>
  <si>
    <t>добровольчества и благотворительности</t>
  </si>
  <si>
    <t>в сфере социальной защиты населения</t>
  </si>
  <si>
    <t>3.1.</t>
  </si>
  <si>
    <t xml:space="preserve">количество оъединений в районном </t>
  </si>
  <si>
    <t xml:space="preserve">Реестре общественных объединений </t>
  </si>
  <si>
    <t xml:space="preserve">ветеранов, инвалидов и иных </t>
  </si>
  <si>
    <t>общественных организаций</t>
  </si>
  <si>
    <t>социальной направленности</t>
  </si>
  <si>
    <t>объеди</t>
  </si>
  <si>
    <t>нений</t>
  </si>
  <si>
    <t>3.2.</t>
  </si>
  <si>
    <t>мероприятий</t>
  </si>
  <si>
    <t>3.2.1.</t>
  </si>
  <si>
    <t xml:space="preserve">ведение районного реестра </t>
  </si>
  <si>
    <t>районных общественных объединений</t>
  </si>
  <si>
    <t>направленности, имеющих право</t>
  </si>
  <si>
    <t>на финансовую поддержку</t>
  </si>
  <si>
    <t>3.3.2.</t>
  </si>
  <si>
    <t>оказание поддержки районным</t>
  </si>
  <si>
    <t>общественным организациям</t>
  </si>
  <si>
    <t>ИТОГО ПО ЗАДАЧЕ 3</t>
  </si>
  <si>
    <t>Тыс.руб.</t>
  </si>
  <si>
    <t>задача 4. содействие организации</t>
  </si>
  <si>
    <t xml:space="preserve">безопастных условий трудовой </t>
  </si>
  <si>
    <t>деятельности и охраны труда</t>
  </si>
  <si>
    <t>4.1.</t>
  </si>
  <si>
    <t>количество организаций</t>
  </si>
  <si>
    <t>учавствующих в конкурсе "Российская</t>
  </si>
  <si>
    <t>организация высокой социальной</t>
  </si>
  <si>
    <t>эффективности"</t>
  </si>
  <si>
    <t>количество организаций района,</t>
  </si>
  <si>
    <t xml:space="preserve">учавствующих в смотре-конкурсе </t>
  </si>
  <si>
    <t>"за равные возможности"</t>
  </si>
  <si>
    <t>количество действующих</t>
  </si>
  <si>
    <t>коллективных договоров и соглашений</t>
  </si>
  <si>
    <t>в сфере трудовых отношений</t>
  </si>
  <si>
    <t>4.2.</t>
  </si>
  <si>
    <t>мероприятия</t>
  </si>
  <si>
    <t>4.2.1.</t>
  </si>
  <si>
    <t>почета"</t>
  </si>
  <si>
    <t>тыс. руб.</t>
  </si>
  <si>
    <t>4.2.2.</t>
  </si>
  <si>
    <t xml:space="preserve">конкурса "Российская организация </t>
  </si>
  <si>
    <t>высокой социальной эффективности"</t>
  </si>
  <si>
    <t>организация и проведение смотра-</t>
  </si>
  <si>
    <t>конкурса "За равные Возможности"</t>
  </si>
  <si>
    <t>ВСЕГО ПО ПОДПРОГРАММЕ 4</t>
  </si>
  <si>
    <t>наименование мероприятий</t>
  </si>
  <si>
    <t>задача - исполнение публичных</t>
  </si>
  <si>
    <t>предоставлению выплат,</t>
  </si>
  <si>
    <t>призыву, а также ежемесячного</t>
  </si>
  <si>
    <t xml:space="preserve">поддрежки гражданам, </t>
  </si>
  <si>
    <t>ежемесячного пособие на</t>
  </si>
  <si>
    <t>ветеранам труда и труженикам</t>
  </si>
  <si>
    <t xml:space="preserve">тыла (предоставление субвенции </t>
  </si>
  <si>
    <t>населения</t>
  </si>
  <si>
    <t>ПОДПРОГРАММА 3</t>
  </si>
  <si>
    <t xml:space="preserve">ранней профилактике, в с вязи с </t>
  </si>
  <si>
    <t>улучшением положения в семье</t>
  </si>
  <si>
    <t>охват участников объединений</t>
  </si>
  <si>
    <t xml:space="preserve">общественных объединенй социальной </t>
  </si>
  <si>
    <t>ИТОГО ПО ПОДПРОГРАММЕ 3</t>
  </si>
  <si>
    <t>ПОДПРОГРАММА 4</t>
  </si>
  <si>
    <t>мероприятий для занесения лучших</t>
  </si>
  <si>
    <t>работников на районную "Доску</t>
  </si>
  <si>
    <t>очередной финансовый год 2012</t>
  </si>
  <si>
    <t>первый год планового периода ,2013</t>
  </si>
  <si>
    <t>второй год планового периода ,2014</t>
  </si>
  <si>
    <t>всего на 2012-2014</t>
  </si>
  <si>
    <t>Оплата стоимости проезда  туберку</t>
  </si>
  <si>
    <t>лезным лицам,нахлдящихся под</t>
  </si>
  <si>
    <t>диспансерным наблюдением , в связи с туберкулезом</t>
  </si>
  <si>
    <t xml:space="preserve"> </t>
  </si>
  <si>
    <t>4.2.3</t>
  </si>
  <si>
    <t>4.2.4</t>
  </si>
  <si>
    <t>организация областного смотра-конкурса территорий учреждений социального обслуживания</t>
  </si>
  <si>
    <t>безопасности автоматизированной</t>
  </si>
  <si>
    <t>к Дню снятия блокады Ленинграда</t>
  </si>
  <si>
    <t>220,000</t>
  </si>
  <si>
    <t>День любви и верности</t>
  </si>
  <si>
    <t>День матери</t>
  </si>
  <si>
    <t>День социального работника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</si>
</sst>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0" fillId="0" borderId="7" xfId="0" applyBorder="1"/>
    <xf numFmtId="0" fontId="2" fillId="0" borderId="0" xfId="0" applyFont="1"/>
    <xf numFmtId="16" fontId="0" fillId="0" borderId="1" xfId="0" applyNumberFormat="1" applyBorder="1"/>
    <xf numFmtId="0" fontId="1" fillId="0" borderId="6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/>
    <xf numFmtId="16" fontId="2" fillId="0" borderId="1" xfId="0" applyNumberFormat="1" applyFont="1" applyBorder="1"/>
    <xf numFmtId="0" fontId="2" fillId="0" borderId="1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/>
    <xf numFmtId="0" fontId="2" fillId="0" borderId="11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2" fillId="0" borderId="4" xfId="0" applyFont="1" applyBorder="1" applyAlignment="1">
      <alignment horizontal="left"/>
    </xf>
    <xf numFmtId="0" fontId="2" fillId="0" borderId="2" xfId="0" applyFont="1" applyBorder="1"/>
    <xf numFmtId="0" fontId="2" fillId="0" borderId="5" xfId="0" applyFont="1" applyBorder="1" applyAlignment="1">
      <alignment horizontal="left"/>
    </xf>
    <xf numFmtId="0" fontId="3" fillId="0" borderId="1" xfId="0" applyFont="1" applyBorder="1"/>
    <xf numFmtId="0" fontId="3" fillId="0" borderId="6" xfId="0" applyFont="1" applyBorder="1" applyAlignment="1">
      <alignment horizontal="left"/>
    </xf>
    <xf numFmtId="0" fontId="2" fillId="0" borderId="13" xfId="0" applyFont="1" applyBorder="1"/>
    <xf numFmtId="0" fontId="2" fillId="0" borderId="9" xfId="0" applyFont="1" applyBorder="1"/>
    <xf numFmtId="0" fontId="2" fillId="0" borderId="3" xfId="0" applyFont="1" applyBorder="1" applyAlignment="1">
      <alignment horizontal="center"/>
    </xf>
    <xf numFmtId="14" fontId="2" fillId="0" borderId="4" xfId="0" applyNumberFormat="1" applyFont="1" applyBorder="1"/>
    <xf numFmtId="0" fontId="2" fillId="0" borderId="13" xfId="0" applyFont="1" applyBorder="1" applyAlignment="1">
      <alignment horizontal="center"/>
    </xf>
    <xf numFmtId="0" fontId="4" fillId="0" borderId="6" xfId="0" applyFont="1" applyBorder="1"/>
    <xf numFmtId="0" fontId="4" fillId="0" borderId="1" xfId="0" applyFont="1" applyBorder="1" applyAlignment="1">
      <alignment horizontal="center"/>
    </xf>
    <xf numFmtId="16" fontId="2" fillId="0" borderId="4" xfId="0" applyNumberFormat="1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2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Border="1"/>
    <xf numFmtId="0" fontId="4" fillId="0" borderId="1" xfId="0" applyFont="1" applyBorder="1"/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49" fontId="2" fillId="0" borderId="6" xfId="0" applyNumberFormat="1" applyFont="1" applyBorder="1"/>
    <xf numFmtId="49" fontId="2" fillId="0" borderId="4" xfId="0" applyNumberFormat="1" applyFont="1" applyBorder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8442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abSelected="1" topLeftCell="A145" workbookViewId="0">
      <selection activeCell="G249" sqref="G249"/>
    </sheetView>
  </sheetViews>
  <sheetFormatPr defaultRowHeight="12" x14ac:dyDescent="0.2"/>
  <cols>
    <col min="1" max="1" width="6" style="17" customWidth="1"/>
    <col min="2" max="2" width="29.42578125" style="17" customWidth="1"/>
    <col min="3" max="3" width="6.5703125" style="17" customWidth="1"/>
    <col min="4" max="4" width="11.42578125" style="17" customWidth="1"/>
    <col min="5" max="5" width="9.28515625" style="17" customWidth="1"/>
    <col min="6" max="6" width="13" style="17" customWidth="1"/>
    <col min="7" max="7" width="11.85546875" style="17" customWidth="1"/>
    <col min="8" max="8" width="11.7109375" style="17" customWidth="1"/>
    <col min="9" max="9" width="10.85546875" style="17" customWidth="1"/>
    <col min="10" max="11" width="9.140625" style="17"/>
    <col min="12" max="12" width="12.5703125" style="17" customWidth="1"/>
    <col min="13" max="16384" width="9.140625" style="17"/>
  </cols>
  <sheetData>
    <row r="1" spans="1:12" x14ac:dyDescent="0.2">
      <c r="A1" s="28"/>
      <c r="B1" s="28"/>
      <c r="C1" s="28"/>
      <c r="D1" s="28"/>
      <c r="E1" s="28" t="s">
        <v>0</v>
      </c>
      <c r="F1" s="28"/>
      <c r="G1" s="28"/>
      <c r="H1" s="28"/>
    </row>
    <row r="2" spans="1:12" ht="33.75" customHeight="1" x14ac:dyDescent="0.2">
      <c r="A2" s="25" t="s">
        <v>1</v>
      </c>
      <c r="B2" s="25" t="s">
        <v>256</v>
      </c>
      <c r="C2" s="34" t="s">
        <v>3</v>
      </c>
      <c r="D2" s="95" t="s">
        <v>274</v>
      </c>
      <c r="E2" s="96"/>
      <c r="F2" s="95" t="s">
        <v>275</v>
      </c>
      <c r="G2" s="96"/>
      <c r="H2" s="95" t="s">
        <v>276</v>
      </c>
      <c r="I2" s="96"/>
      <c r="J2" s="95" t="s">
        <v>277</v>
      </c>
      <c r="K2" s="96"/>
      <c r="L2" s="29" t="s">
        <v>4</v>
      </c>
    </row>
    <row r="3" spans="1:12" x14ac:dyDescent="0.2">
      <c r="A3" s="30"/>
      <c r="B3" s="30"/>
      <c r="C3" s="45"/>
      <c r="D3" s="29" t="s">
        <v>99</v>
      </c>
      <c r="E3" s="29" t="s">
        <v>100</v>
      </c>
      <c r="F3" s="54" t="s">
        <v>99</v>
      </c>
      <c r="G3" s="25" t="s">
        <v>101</v>
      </c>
      <c r="H3" s="38" t="s">
        <v>99</v>
      </c>
      <c r="I3" s="28" t="s">
        <v>102</v>
      </c>
      <c r="J3" s="38" t="s">
        <v>99</v>
      </c>
      <c r="K3" s="28" t="s">
        <v>102</v>
      </c>
      <c r="L3" s="30"/>
    </row>
    <row r="4" spans="1:12" x14ac:dyDescent="0.2">
      <c r="A4" s="29">
        <v>1</v>
      </c>
      <c r="B4" s="29">
        <v>2</v>
      </c>
      <c r="C4" s="29">
        <v>3</v>
      </c>
      <c r="D4" s="50">
        <v>4</v>
      </c>
      <c r="E4" s="53"/>
      <c r="F4" s="50">
        <v>5</v>
      </c>
      <c r="G4" s="53"/>
      <c r="H4" s="50">
        <v>6</v>
      </c>
      <c r="I4" s="55"/>
      <c r="J4" s="50">
        <v>7</v>
      </c>
      <c r="K4" s="49"/>
      <c r="L4" s="29">
        <v>8</v>
      </c>
    </row>
    <row r="5" spans="1:12" ht="12.75" x14ac:dyDescent="0.2">
      <c r="A5" s="33"/>
      <c r="B5" s="60" t="s">
        <v>6</v>
      </c>
      <c r="C5" s="33"/>
      <c r="D5" s="37"/>
      <c r="E5" s="33"/>
      <c r="F5" s="37"/>
      <c r="G5" s="33"/>
      <c r="H5" s="37"/>
      <c r="I5" s="33"/>
      <c r="J5" s="37"/>
      <c r="K5" s="33"/>
      <c r="L5" s="33"/>
    </row>
    <row r="6" spans="1:12" x14ac:dyDescent="0.2">
      <c r="A6" s="34" t="s">
        <v>5</v>
      </c>
      <c r="B6" s="35" t="s">
        <v>257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x14ac:dyDescent="0.2">
      <c r="A7" s="36"/>
      <c r="B7" s="32" t="s">
        <v>8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x14ac:dyDescent="0.2">
      <c r="A8" s="36"/>
      <c r="B8" s="32" t="s">
        <v>9</v>
      </c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x14ac:dyDescent="0.2">
      <c r="A9" s="36"/>
      <c r="B9" s="32" t="s">
        <v>10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x14ac:dyDescent="0.2">
      <c r="A10" s="32"/>
      <c r="B10" s="32" t="s">
        <v>258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x14ac:dyDescent="0.2">
      <c r="A11" s="37"/>
      <c r="B11" s="37" t="s">
        <v>12</v>
      </c>
      <c r="C11" s="37"/>
      <c r="D11" s="37"/>
      <c r="E11" s="37"/>
      <c r="F11" s="37"/>
      <c r="G11" s="32"/>
      <c r="H11" s="37"/>
      <c r="I11" s="32"/>
      <c r="J11" s="37"/>
      <c r="K11" s="32"/>
      <c r="L11" s="37"/>
    </row>
    <row r="12" spans="1:12" x14ac:dyDescent="0.2">
      <c r="A12" s="32" t="s">
        <v>13</v>
      </c>
      <c r="B12" s="35" t="s">
        <v>14</v>
      </c>
      <c r="C12" s="25" t="s">
        <v>18</v>
      </c>
      <c r="D12" s="38">
        <v>3590</v>
      </c>
      <c r="E12" s="32"/>
      <c r="F12" s="38">
        <v>3650</v>
      </c>
      <c r="G12" s="35"/>
      <c r="H12" s="38">
        <v>3650</v>
      </c>
      <c r="I12" s="35"/>
      <c r="J12" s="32"/>
      <c r="K12" s="35"/>
      <c r="L12" s="32"/>
    </row>
    <row r="13" spans="1:12" x14ac:dyDescent="0.2">
      <c r="A13" s="35"/>
      <c r="B13" s="32" t="s">
        <v>15</v>
      </c>
      <c r="C13" s="38"/>
      <c r="D13" s="38"/>
      <c r="E13" s="32"/>
      <c r="F13" s="38"/>
      <c r="G13" s="32"/>
      <c r="H13" s="38"/>
      <c r="I13" s="32"/>
      <c r="J13" s="32"/>
      <c r="K13" s="32"/>
      <c r="L13" s="32"/>
    </row>
    <row r="14" spans="1:12" x14ac:dyDescent="0.2">
      <c r="A14" s="32"/>
      <c r="B14" s="32" t="s">
        <v>16</v>
      </c>
      <c r="C14" s="38"/>
      <c r="D14" s="38"/>
      <c r="E14" s="32"/>
      <c r="F14" s="38"/>
      <c r="G14" s="32"/>
      <c r="H14" s="38"/>
      <c r="I14" s="32"/>
      <c r="J14" s="32"/>
      <c r="K14" s="32"/>
      <c r="L14" s="32"/>
    </row>
    <row r="15" spans="1:12" x14ac:dyDescent="0.2">
      <c r="A15" s="32"/>
      <c r="B15" s="32" t="s">
        <v>17</v>
      </c>
      <c r="C15" s="38"/>
      <c r="D15" s="38"/>
      <c r="E15" s="32"/>
      <c r="F15" s="38"/>
      <c r="G15" s="32"/>
      <c r="H15" s="38"/>
      <c r="I15" s="32"/>
      <c r="J15" s="32"/>
      <c r="K15" s="32"/>
      <c r="L15" s="32"/>
    </row>
    <row r="16" spans="1:12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x14ac:dyDescent="0.2">
      <c r="A17" s="32"/>
      <c r="B17" s="32" t="s">
        <v>15</v>
      </c>
      <c r="C17" s="38" t="s">
        <v>18</v>
      </c>
      <c r="D17" s="38">
        <v>6510</v>
      </c>
      <c r="E17" s="32"/>
      <c r="F17" s="38">
        <v>6590</v>
      </c>
      <c r="G17" s="32"/>
      <c r="H17" s="38">
        <v>6590</v>
      </c>
      <c r="I17" s="32"/>
      <c r="J17" s="32"/>
      <c r="K17" s="32"/>
      <c r="L17" s="32"/>
    </row>
    <row r="18" spans="1:12" x14ac:dyDescent="0.2">
      <c r="A18" s="32"/>
      <c r="B18" s="32" t="s">
        <v>16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x14ac:dyDescent="0.2">
      <c r="A19" s="32"/>
      <c r="B19" s="32" t="s">
        <v>28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x14ac:dyDescent="0.2">
      <c r="A21" s="32"/>
      <c r="B21" s="32" t="s">
        <v>20</v>
      </c>
      <c r="C21" s="32" t="s">
        <v>24</v>
      </c>
      <c r="D21" s="38" t="s">
        <v>25</v>
      </c>
      <c r="E21" s="32"/>
      <c r="F21" s="38" t="s">
        <v>26</v>
      </c>
      <c r="G21" s="32"/>
      <c r="H21" s="38" t="s">
        <v>26</v>
      </c>
      <c r="I21" s="32"/>
      <c r="J21" s="32"/>
      <c r="K21" s="32"/>
      <c r="L21" s="32"/>
    </row>
    <row r="22" spans="1:12" x14ac:dyDescent="0.2">
      <c r="A22" s="32"/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x14ac:dyDescent="0.2">
      <c r="A23" s="32"/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x14ac:dyDescent="0.2">
      <c r="A24" s="32"/>
      <c r="B24" s="39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x14ac:dyDescent="0.2">
      <c r="A26" s="32"/>
      <c r="B26" s="39" t="s">
        <v>27</v>
      </c>
      <c r="C26" s="32" t="s">
        <v>24</v>
      </c>
      <c r="D26" s="38" t="s">
        <v>29</v>
      </c>
      <c r="E26" s="32"/>
      <c r="F26" s="38" t="s">
        <v>30</v>
      </c>
      <c r="G26" s="32"/>
      <c r="H26" s="38" t="s">
        <v>30</v>
      </c>
      <c r="I26" s="32"/>
      <c r="J26" s="32"/>
      <c r="K26" s="32"/>
      <c r="L26" s="32"/>
    </row>
    <row r="27" spans="1:12" x14ac:dyDescent="0.2">
      <c r="A27" s="32"/>
      <c r="B27" s="39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x14ac:dyDescent="0.2">
      <c r="A28" s="32"/>
      <c r="B28" s="39" t="s">
        <v>22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x14ac:dyDescent="0.2">
      <c r="A29" s="32"/>
      <c r="B29" s="39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x14ac:dyDescent="0.2">
      <c r="A30" s="40" t="s">
        <v>31</v>
      </c>
      <c r="B30" s="41" t="s">
        <v>32</v>
      </c>
      <c r="C30" s="33"/>
      <c r="D30" s="33"/>
      <c r="E30" s="33"/>
      <c r="F30" s="33"/>
      <c r="G30" s="29"/>
      <c r="H30" s="33"/>
      <c r="I30" s="33"/>
      <c r="J30" s="33"/>
      <c r="K30" s="33"/>
      <c r="L30" s="33"/>
    </row>
    <row r="31" spans="1:12" x14ac:dyDescent="0.2">
      <c r="A31" s="35" t="s">
        <v>33</v>
      </c>
      <c r="B31" s="42" t="s">
        <v>34</v>
      </c>
      <c r="C31" s="25" t="s">
        <v>41</v>
      </c>
      <c r="D31" s="25">
        <v>525</v>
      </c>
      <c r="E31" s="38">
        <v>0</v>
      </c>
      <c r="F31" s="25">
        <v>447</v>
      </c>
      <c r="G31" s="28">
        <v>0</v>
      </c>
      <c r="H31" s="25">
        <v>447</v>
      </c>
      <c r="I31" s="28">
        <v>0</v>
      </c>
      <c r="J31" s="25">
        <f>SUM(D31,F31,H31)</f>
        <v>1419</v>
      </c>
      <c r="K31" s="28">
        <v>0</v>
      </c>
      <c r="L31" s="25" t="s">
        <v>42</v>
      </c>
    </row>
    <row r="32" spans="1:12" x14ac:dyDescent="0.2">
      <c r="A32" s="32"/>
      <c r="B32" s="39" t="s">
        <v>35</v>
      </c>
      <c r="C32" s="32"/>
      <c r="D32" s="38"/>
      <c r="E32" s="32"/>
      <c r="F32" s="38"/>
      <c r="H32" s="38"/>
      <c r="J32" s="38"/>
      <c r="L32" s="38"/>
    </row>
    <row r="33" spans="1:12" x14ac:dyDescent="0.2">
      <c r="A33" s="32"/>
      <c r="B33" s="39" t="s">
        <v>36</v>
      </c>
      <c r="C33" s="32"/>
      <c r="D33" s="38"/>
      <c r="E33" s="32"/>
      <c r="F33" s="38"/>
      <c r="H33" s="38"/>
      <c r="J33" s="38"/>
      <c r="L33" s="38"/>
    </row>
    <row r="34" spans="1:12" x14ac:dyDescent="0.2">
      <c r="A34" s="32"/>
      <c r="B34" s="39" t="s">
        <v>259</v>
      </c>
      <c r="C34" s="32"/>
      <c r="D34" s="38"/>
      <c r="E34" s="32"/>
      <c r="F34" s="38"/>
      <c r="H34" s="38"/>
      <c r="J34" s="38"/>
      <c r="L34" s="38"/>
    </row>
    <row r="35" spans="1:12" x14ac:dyDescent="0.2">
      <c r="A35" s="32"/>
      <c r="B35" s="39" t="s">
        <v>38</v>
      </c>
      <c r="C35" s="32"/>
      <c r="D35" s="38"/>
      <c r="E35" s="32"/>
      <c r="F35" s="38"/>
      <c r="H35" s="38"/>
      <c r="J35" s="38"/>
      <c r="L35" s="38"/>
    </row>
    <row r="36" spans="1:12" x14ac:dyDescent="0.2">
      <c r="A36" s="32"/>
      <c r="B36" s="39" t="s">
        <v>36</v>
      </c>
      <c r="C36" s="32"/>
      <c r="D36" s="38"/>
      <c r="E36" s="32"/>
      <c r="F36" s="38"/>
      <c r="H36" s="38"/>
      <c r="J36" s="38"/>
      <c r="L36" s="38"/>
    </row>
    <row r="37" spans="1:12" x14ac:dyDescent="0.2">
      <c r="A37" s="32"/>
      <c r="B37" s="39" t="s">
        <v>39</v>
      </c>
      <c r="C37" s="32"/>
      <c r="D37" s="38"/>
      <c r="E37" s="32"/>
      <c r="F37" s="38"/>
      <c r="H37" s="38"/>
      <c r="J37" s="38"/>
      <c r="L37" s="38"/>
    </row>
    <row r="38" spans="1:12" x14ac:dyDescent="0.2">
      <c r="A38" s="37"/>
      <c r="B38" s="43" t="s">
        <v>40</v>
      </c>
      <c r="C38" s="37"/>
      <c r="D38" s="30"/>
      <c r="E38" s="32"/>
      <c r="F38" s="30"/>
      <c r="H38" s="30"/>
      <c r="J38" s="30"/>
      <c r="L38" s="30"/>
    </row>
    <row r="39" spans="1:12" x14ac:dyDescent="0.2">
      <c r="A39" s="35" t="s">
        <v>43</v>
      </c>
      <c r="B39" s="42" t="s">
        <v>44</v>
      </c>
      <c r="C39" s="35" t="s">
        <v>41</v>
      </c>
      <c r="D39" s="25">
        <v>1652.8</v>
      </c>
      <c r="E39" s="25">
        <v>0</v>
      </c>
      <c r="F39" s="25">
        <v>1752</v>
      </c>
      <c r="G39" s="25">
        <v>0</v>
      </c>
      <c r="H39" s="25">
        <v>1840</v>
      </c>
      <c r="I39" s="25">
        <v>0</v>
      </c>
      <c r="J39" s="25">
        <f>SUM(D39,F39,H39)</f>
        <v>5244.8</v>
      </c>
      <c r="K39" s="25">
        <v>0</v>
      </c>
      <c r="L39" s="25" t="s">
        <v>42</v>
      </c>
    </row>
    <row r="40" spans="1:12" x14ac:dyDescent="0.2">
      <c r="A40" s="32"/>
      <c r="B40" s="32" t="s">
        <v>260</v>
      </c>
      <c r="C40" s="32"/>
      <c r="D40" s="38"/>
      <c r="E40" s="32"/>
      <c r="F40" s="38"/>
      <c r="H40" s="38"/>
      <c r="J40" s="38"/>
      <c r="L40" s="38"/>
    </row>
    <row r="41" spans="1:12" x14ac:dyDescent="0.2">
      <c r="A41" s="32"/>
      <c r="B41" s="32" t="s">
        <v>46</v>
      </c>
      <c r="C41" s="32"/>
      <c r="D41" s="38"/>
      <c r="E41" s="32"/>
      <c r="F41" s="38"/>
      <c r="H41" s="38"/>
      <c r="J41" s="38"/>
      <c r="L41" s="38"/>
    </row>
    <row r="42" spans="1:12" x14ac:dyDescent="0.2">
      <c r="A42" s="32"/>
      <c r="B42" s="39" t="s">
        <v>47</v>
      </c>
      <c r="C42" s="32"/>
      <c r="D42" s="38"/>
      <c r="E42" s="32"/>
      <c r="F42" s="38"/>
      <c r="H42" s="38"/>
      <c r="J42" s="38"/>
      <c r="L42" s="38"/>
    </row>
    <row r="43" spans="1:12" x14ac:dyDescent="0.2">
      <c r="A43" s="32"/>
      <c r="B43" s="39" t="s">
        <v>48</v>
      </c>
      <c r="C43" s="32"/>
      <c r="D43" s="38"/>
      <c r="E43" s="32"/>
      <c r="F43" s="38"/>
      <c r="H43" s="38"/>
      <c r="J43" s="38"/>
      <c r="L43" s="38"/>
    </row>
    <row r="44" spans="1:12" x14ac:dyDescent="0.2">
      <c r="A44" s="32"/>
      <c r="B44" s="39" t="s">
        <v>49</v>
      </c>
      <c r="C44" s="32"/>
      <c r="D44" s="38"/>
      <c r="E44" s="32"/>
      <c r="F44" s="38"/>
      <c r="H44" s="38"/>
      <c r="J44" s="38"/>
      <c r="L44" s="38"/>
    </row>
    <row r="45" spans="1:12" x14ac:dyDescent="0.2">
      <c r="A45" s="37"/>
      <c r="B45" s="43" t="s">
        <v>40</v>
      </c>
      <c r="C45" s="37"/>
      <c r="D45" s="30"/>
      <c r="E45" s="32"/>
      <c r="F45" s="30"/>
      <c r="H45" s="30"/>
      <c r="J45" s="30"/>
      <c r="L45" s="30"/>
    </row>
    <row r="46" spans="1:12" x14ac:dyDescent="0.2">
      <c r="A46" s="35" t="s">
        <v>50</v>
      </c>
      <c r="B46" s="42" t="s">
        <v>51</v>
      </c>
      <c r="C46" s="35" t="s">
        <v>41</v>
      </c>
      <c r="D46" s="25">
        <v>11472</v>
      </c>
      <c r="E46" s="25">
        <v>0</v>
      </c>
      <c r="F46" s="25">
        <v>15108</v>
      </c>
      <c r="G46" s="25">
        <v>0</v>
      </c>
      <c r="H46" s="25">
        <v>15684</v>
      </c>
      <c r="I46" s="25">
        <v>0</v>
      </c>
      <c r="J46" s="25">
        <f>SUM(D46,F46,H46)</f>
        <v>42264</v>
      </c>
      <c r="K46" s="25">
        <v>0</v>
      </c>
      <c r="L46" s="25" t="s">
        <v>42</v>
      </c>
    </row>
    <row r="47" spans="1:12" x14ac:dyDescent="0.2">
      <c r="A47" s="32"/>
      <c r="B47" s="39" t="s">
        <v>52</v>
      </c>
      <c r="C47" s="32"/>
      <c r="D47" s="38"/>
      <c r="E47" s="32"/>
      <c r="F47" s="38"/>
      <c r="H47" s="38"/>
      <c r="J47" s="38"/>
      <c r="L47" s="38"/>
    </row>
    <row r="48" spans="1:12" x14ac:dyDescent="0.2">
      <c r="A48" s="32"/>
      <c r="B48" s="39" t="s">
        <v>53</v>
      </c>
      <c r="C48" s="32"/>
      <c r="D48" s="38"/>
      <c r="E48" s="32"/>
      <c r="F48" s="38"/>
      <c r="H48" s="38"/>
      <c r="J48" s="38"/>
      <c r="L48" s="38"/>
    </row>
    <row r="49" spans="1:12" x14ac:dyDescent="0.2">
      <c r="A49" s="32"/>
      <c r="B49" s="39" t="s">
        <v>54</v>
      </c>
      <c r="C49" s="32"/>
      <c r="D49" s="38"/>
      <c r="E49" s="32"/>
      <c r="F49" s="38"/>
      <c r="H49" s="38"/>
      <c r="J49" s="38"/>
      <c r="L49" s="38"/>
    </row>
    <row r="50" spans="1:12" x14ac:dyDescent="0.2">
      <c r="A50" s="32"/>
      <c r="B50" s="39" t="s">
        <v>55</v>
      </c>
      <c r="C50" s="32"/>
      <c r="D50" s="38"/>
      <c r="E50" s="32"/>
      <c r="F50" s="38"/>
      <c r="H50" s="38"/>
      <c r="J50" s="38"/>
      <c r="L50" s="38"/>
    </row>
    <row r="51" spans="1:12" x14ac:dyDescent="0.2">
      <c r="A51" s="32"/>
      <c r="B51" s="39" t="s">
        <v>49</v>
      </c>
      <c r="C51" s="32"/>
      <c r="D51" s="38"/>
      <c r="E51" s="32"/>
      <c r="F51" s="38"/>
      <c r="H51" s="38"/>
      <c r="J51" s="38"/>
      <c r="L51" s="38"/>
    </row>
    <row r="52" spans="1:12" x14ac:dyDescent="0.2">
      <c r="A52" s="37"/>
      <c r="B52" s="43" t="s">
        <v>40</v>
      </c>
      <c r="C52" s="37"/>
      <c r="D52" s="37"/>
      <c r="E52" s="32"/>
      <c r="F52" s="37"/>
      <c r="H52" s="37"/>
      <c r="J52" s="37"/>
      <c r="L52" s="30"/>
    </row>
    <row r="53" spans="1:12" x14ac:dyDescent="0.2">
      <c r="A53" s="35" t="s">
        <v>56</v>
      </c>
      <c r="B53" s="42" t="s">
        <v>57</v>
      </c>
      <c r="C53" s="35" t="s">
        <v>41</v>
      </c>
      <c r="D53" s="25">
        <v>229</v>
      </c>
      <c r="E53" s="25">
        <v>0</v>
      </c>
      <c r="F53" s="25">
        <v>233</v>
      </c>
      <c r="G53" s="25">
        <v>0</v>
      </c>
      <c r="H53" s="25">
        <v>247</v>
      </c>
      <c r="I53" s="25">
        <v>0</v>
      </c>
      <c r="J53" s="25">
        <f>SUM(D53,F53,H53)</f>
        <v>709</v>
      </c>
      <c r="K53" s="25">
        <v>0</v>
      </c>
      <c r="L53" s="25" t="s">
        <v>42</v>
      </c>
    </row>
    <row r="54" spans="1:12" x14ac:dyDescent="0.2">
      <c r="A54" s="32"/>
      <c r="B54" s="39" t="s">
        <v>58</v>
      </c>
      <c r="C54" s="32"/>
      <c r="D54" s="38"/>
      <c r="E54" s="32"/>
      <c r="F54" s="38"/>
      <c r="H54" s="38"/>
      <c r="J54" s="38"/>
      <c r="L54" s="38"/>
    </row>
    <row r="55" spans="1:12" x14ac:dyDescent="0.2">
      <c r="A55" s="32"/>
      <c r="B55" s="39" t="s">
        <v>59</v>
      </c>
      <c r="C55" s="32"/>
      <c r="D55" s="38"/>
      <c r="E55" s="32"/>
      <c r="F55" s="38"/>
      <c r="H55" s="38"/>
      <c r="J55" s="38"/>
      <c r="L55" s="38"/>
    </row>
    <row r="56" spans="1:12" x14ac:dyDescent="0.2">
      <c r="A56" s="32"/>
      <c r="B56" s="39" t="s">
        <v>60</v>
      </c>
      <c r="C56" s="32"/>
      <c r="D56" s="38"/>
      <c r="E56" s="32"/>
      <c r="F56" s="38"/>
      <c r="H56" s="38"/>
      <c r="J56" s="38"/>
      <c r="L56" s="38"/>
    </row>
    <row r="57" spans="1:12" x14ac:dyDescent="0.2">
      <c r="A57" s="32"/>
      <c r="B57" s="39" t="s">
        <v>49</v>
      </c>
      <c r="C57" s="32"/>
      <c r="D57" s="38"/>
      <c r="E57" s="32"/>
      <c r="F57" s="38"/>
      <c r="H57" s="38"/>
      <c r="J57" s="38"/>
      <c r="L57" s="38"/>
    </row>
    <row r="58" spans="1:12" x14ac:dyDescent="0.2">
      <c r="A58" s="37"/>
      <c r="B58" s="43" t="s">
        <v>40</v>
      </c>
      <c r="C58" s="37"/>
      <c r="D58" s="30"/>
      <c r="E58" s="32"/>
      <c r="F58" s="30"/>
      <c r="H58" s="30"/>
      <c r="J58" s="30"/>
      <c r="L58" s="30"/>
    </row>
    <row r="59" spans="1:12" x14ac:dyDescent="0.2">
      <c r="A59" s="35" t="s">
        <v>61</v>
      </c>
      <c r="B59" s="42" t="s">
        <v>51</v>
      </c>
      <c r="C59" s="35" t="s">
        <v>41</v>
      </c>
      <c r="D59" s="25">
        <v>19313</v>
      </c>
      <c r="E59" s="25">
        <v>5</v>
      </c>
      <c r="F59" s="25">
        <v>20309</v>
      </c>
      <c r="G59" s="25">
        <v>0</v>
      </c>
      <c r="H59" s="25">
        <v>20309</v>
      </c>
      <c r="I59" s="25">
        <v>0</v>
      </c>
      <c r="J59" s="25">
        <f>SUM(D59,F59,H59)</f>
        <v>59931</v>
      </c>
      <c r="K59" s="25">
        <v>4</v>
      </c>
      <c r="L59" s="25" t="s">
        <v>42</v>
      </c>
    </row>
    <row r="60" spans="1:12" x14ac:dyDescent="0.2">
      <c r="A60" s="32"/>
      <c r="B60" s="39" t="s">
        <v>52</v>
      </c>
      <c r="C60" s="32"/>
      <c r="D60" s="38"/>
      <c r="E60" s="32"/>
      <c r="F60" s="38"/>
      <c r="H60" s="38"/>
      <c r="J60" s="38"/>
      <c r="L60" s="38"/>
    </row>
    <row r="61" spans="1:12" x14ac:dyDescent="0.2">
      <c r="A61" s="32"/>
      <c r="B61" s="39" t="s">
        <v>53</v>
      </c>
      <c r="C61" s="32"/>
      <c r="D61" s="38"/>
      <c r="E61" s="32"/>
      <c r="F61" s="38"/>
      <c r="H61" s="38"/>
      <c r="J61" s="38"/>
      <c r="L61" s="38"/>
    </row>
    <row r="62" spans="1:12" x14ac:dyDescent="0.2">
      <c r="A62" s="32"/>
      <c r="B62" s="39" t="s">
        <v>54</v>
      </c>
      <c r="C62" s="32"/>
      <c r="D62" s="38"/>
      <c r="E62" s="32"/>
      <c r="F62" s="38"/>
      <c r="H62" s="38"/>
      <c r="J62" s="38"/>
      <c r="L62" s="38"/>
    </row>
    <row r="63" spans="1:12" x14ac:dyDescent="0.2">
      <c r="A63" s="32"/>
      <c r="B63" s="39" t="s">
        <v>62</v>
      </c>
      <c r="C63" s="32"/>
      <c r="D63" s="38"/>
      <c r="E63" s="32"/>
      <c r="F63" s="38"/>
      <c r="H63" s="38"/>
      <c r="J63" s="38"/>
      <c r="L63" s="38"/>
    </row>
    <row r="64" spans="1:12" x14ac:dyDescent="0.2">
      <c r="A64" s="32"/>
      <c r="B64" s="39" t="s">
        <v>63</v>
      </c>
      <c r="C64" s="32"/>
      <c r="D64" s="38"/>
      <c r="E64" s="32"/>
      <c r="F64" s="38"/>
      <c r="H64" s="38"/>
      <c r="J64" s="38"/>
      <c r="L64" s="38"/>
    </row>
    <row r="65" spans="1:12" x14ac:dyDescent="0.2">
      <c r="A65" s="32"/>
      <c r="B65" s="39" t="s">
        <v>49</v>
      </c>
      <c r="C65" s="32"/>
      <c r="D65" s="38"/>
      <c r="E65" s="32"/>
      <c r="F65" s="38"/>
      <c r="H65" s="38"/>
      <c r="J65" s="38"/>
      <c r="L65" s="38"/>
    </row>
    <row r="66" spans="1:12" x14ac:dyDescent="0.2">
      <c r="A66" s="37"/>
      <c r="B66" s="43" t="s">
        <v>40</v>
      </c>
      <c r="C66" s="37"/>
      <c r="D66" s="30"/>
      <c r="E66" s="32"/>
      <c r="F66" s="30"/>
      <c r="H66" s="30"/>
      <c r="J66" s="30"/>
      <c r="L66" s="30"/>
    </row>
    <row r="67" spans="1:12" x14ac:dyDescent="0.2">
      <c r="A67" s="35" t="s">
        <v>64</v>
      </c>
      <c r="B67" s="42" t="s">
        <v>65</v>
      </c>
      <c r="C67" s="35" t="s">
        <v>41</v>
      </c>
      <c r="D67" s="25">
        <v>11932</v>
      </c>
      <c r="E67" s="25">
        <v>0</v>
      </c>
      <c r="F67" s="25">
        <v>14686</v>
      </c>
      <c r="G67" s="25">
        <v>0</v>
      </c>
      <c r="H67" s="25">
        <v>14686</v>
      </c>
      <c r="I67" s="25">
        <v>0</v>
      </c>
      <c r="J67" s="25">
        <f>SUM(D67,F67,H67)</f>
        <v>41304</v>
      </c>
      <c r="K67" s="25">
        <v>0</v>
      </c>
      <c r="L67" s="25" t="s">
        <v>42</v>
      </c>
    </row>
    <row r="68" spans="1:12" x14ac:dyDescent="0.2">
      <c r="A68" s="32"/>
      <c r="B68" s="39" t="s">
        <v>66</v>
      </c>
      <c r="C68" s="32"/>
      <c r="D68" s="38"/>
      <c r="E68" s="32"/>
      <c r="F68" s="38"/>
      <c r="H68" s="38"/>
      <c r="J68" s="38"/>
      <c r="L68" s="38"/>
    </row>
    <row r="69" spans="1:12" x14ac:dyDescent="0.2">
      <c r="A69" s="32"/>
      <c r="B69" s="32" t="s">
        <v>67</v>
      </c>
      <c r="C69" s="32"/>
      <c r="D69" s="38"/>
      <c r="E69" s="32"/>
      <c r="F69" s="38"/>
      <c r="H69" s="38"/>
      <c r="J69" s="38"/>
      <c r="L69" s="38"/>
    </row>
    <row r="70" spans="1:12" x14ac:dyDescent="0.2">
      <c r="A70" s="32"/>
      <c r="B70" s="32" t="s">
        <v>68</v>
      </c>
      <c r="C70" s="32"/>
      <c r="D70" s="38"/>
      <c r="E70" s="32"/>
      <c r="F70" s="38"/>
      <c r="H70" s="38"/>
      <c r="J70" s="38"/>
      <c r="L70" s="38"/>
    </row>
    <row r="71" spans="1:12" x14ac:dyDescent="0.2">
      <c r="A71" s="32"/>
      <c r="B71" s="32" t="s">
        <v>49</v>
      </c>
      <c r="C71" s="32"/>
      <c r="D71" s="38"/>
      <c r="E71" s="32"/>
      <c r="F71" s="38"/>
      <c r="H71" s="38"/>
      <c r="J71" s="38"/>
      <c r="L71" s="38"/>
    </row>
    <row r="72" spans="1:12" x14ac:dyDescent="0.2">
      <c r="A72" s="37"/>
      <c r="B72" s="37" t="s">
        <v>40</v>
      </c>
      <c r="C72" s="37"/>
      <c r="D72" s="30"/>
      <c r="E72" s="32"/>
      <c r="F72" s="30"/>
      <c r="H72" s="30"/>
      <c r="J72" s="30"/>
      <c r="L72" s="30"/>
    </row>
    <row r="73" spans="1:12" x14ac:dyDescent="0.2">
      <c r="A73" s="35" t="s">
        <v>69</v>
      </c>
      <c r="B73" s="35" t="s">
        <v>70</v>
      </c>
      <c r="C73" s="35" t="s">
        <v>41</v>
      </c>
      <c r="D73" s="25">
        <v>12598</v>
      </c>
      <c r="E73" s="25">
        <v>0</v>
      </c>
      <c r="F73" s="25">
        <v>13230</v>
      </c>
      <c r="G73" s="25">
        <v>0</v>
      </c>
      <c r="H73" s="25">
        <v>14024</v>
      </c>
      <c r="I73" s="25">
        <v>0</v>
      </c>
      <c r="J73" s="25">
        <f>SUM(D73,F73,H73)</f>
        <v>39852</v>
      </c>
      <c r="K73" s="25">
        <v>0</v>
      </c>
      <c r="L73" s="25" t="s">
        <v>42</v>
      </c>
    </row>
    <row r="74" spans="1:12" x14ac:dyDescent="0.2">
      <c r="A74" s="32"/>
      <c r="B74" s="39" t="s">
        <v>74</v>
      </c>
      <c r="C74" s="32"/>
      <c r="D74" s="38"/>
      <c r="E74" s="32"/>
      <c r="F74" s="38"/>
      <c r="H74" s="38"/>
      <c r="J74" s="38"/>
      <c r="L74" s="38"/>
    </row>
    <row r="75" spans="1:12" x14ac:dyDescent="0.2">
      <c r="A75" s="32"/>
      <c r="B75" s="39" t="s">
        <v>261</v>
      </c>
      <c r="C75" s="32"/>
      <c r="D75" s="38"/>
      <c r="E75" s="32"/>
      <c r="F75" s="38"/>
      <c r="H75" s="38"/>
      <c r="J75" s="38"/>
      <c r="L75" s="38"/>
    </row>
    <row r="76" spans="1:12" x14ac:dyDescent="0.2">
      <c r="A76" s="32"/>
      <c r="B76" s="39" t="s">
        <v>72</v>
      </c>
      <c r="C76" s="32"/>
      <c r="D76" s="38"/>
      <c r="E76" s="32"/>
      <c r="F76" s="38"/>
      <c r="H76" s="38"/>
      <c r="J76" s="38"/>
      <c r="L76" s="38"/>
    </row>
    <row r="77" spans="1:12" x14ac:dyDescent="0.2">
      <c r="A77" s="37"/>
      <c r="B77" s="43" t="s">
        <v>40</v>
      </c>
      <c r="C77" s="37"/>
      <c r="D77" s="30"/>
      <c r="E77" s="32"/>
      <c r="F77" s="30"/>
      <c r="H77" s="30"/>
      <c r="J77" s="30"/>
      <c r="L77" s="30"/>
    </row>
    <row r="78" spans="1:12" x14ac:dyDescent="0.2">
      <c r="A78" s="35" t="s">
        <v>73</v>
      </c>
      <c r="B78" s="35"/>
      <c r="C78" s="35" t="s">
        <v>41</v>
      </c>
      <c r="D78" s="25">
        <v>11958</v>
      </c>
      <c r="E78" s="25">
        <v>0</v>
      </c>
      <c r="F78" s="25">
        <v>12767</v>
      </c>
      <c r="G78" s="25">
        <v>0</v>
      </c>
      <c r="H78" s="25">
        <v>13533</v>
      </c>
      <c r="I78" s="25">
        <v>0</v>
      </c>
      <c r="J78" s="25">
        <f>SUM(D78,F78,H78)</f>
        <v>38258</v>
      </c>
      <c r="K78" s="25">
        <v>0</v>
      </c>
      <c r="L78" s="38" t="s">
        <v>42</v>
      </c>
    </row>
    <row r="79" spans="1:12" x14ac:dyDescent="0.2">
      <c r="A79" s="32"/>
      <c r="B79" s="39" t="s">
        <v>57</v>
      </c>
      <c r="C79" s="32"/>
      <c r="D79" s="38"/>
      <c r="E79" s="32"/>
      <c r="F79" s="38"/>
      <c r="H79" s="38"/>
      <c r="J79" s="38"/>
      <c r="L79" s="38"/>
    </row>
    <row r="80" spans="1:12" x14ac:dyDescent="0.2">
      <c r="A80" s="32"/>
      <c r="B80" s="39" t="s">
        <v>74</v>
      </c>
      <c r="C80" s="32"/>
      <c r="D80" s="38"/>
      <c r="E80" s="32"/>
      <c r="F80" s="38"/>
      <c r="H80" s="38"/>
      <c r="J80" s="38"/>
      <c r="L80" s="38"/>
    </row>
    <row r="81" spans="1:12" x14ac:dyDescent="0.2">
      <c r="A81" s="32"/>
      <c r="B81" s="39" t="s">
        <v>59</v>
      </c>
      <c r="C81" s="32"/>
      <c r="D81" s="38"/>
      <c r="E81" s="32"/>
      <c r="F81" s="38"/>
      <c r="H81" s="38"/>
      <c r="J81" s="38"/>
      <c r="L81" s="38"/>
    </row>
    <row r="82" spans="1:12" x14ac:dyDescent="0.2">
      <c r="A82" s="32"/>
      <c r="B82" s="39" t="s">
        <v>262</v>
      </c>
      <c r="C82" s="32"/>
      <c r="D82" s="38"/>
      <c r="E82" s="32"/>
      <c r="F82" s="38"/>
      <c r="H82" s="38"/>
      <c r="J82" s="38"/>
      <c r="L82" s="38"/>
    </row>
    <row r="83" spans="1:12" x14ac:dyDescent="0.2">
      <c r="A83" s="32"/>
      <c r="B83" s="39" t="s">
        <v>263</v>
      </c>
      <c r="C83" s="32"/>
      <c r="D83" s="38"/>
      <c r="E83" s="32"/>
      <c r="F83" s="38"/>
      <c r="H83" s="38"/>
      <c r="J83" s="38"/>
      <c r="L83" s="38"/>
    </row>
    <row r="84" spans="1:12" x14ac:dyDescent="0.2">
      <c r="A84" s="37"/>
      <c r="B84" s="43" t="s">
        <v>40</v>
      </c>
      <c r="C84" s="37"/>
      <c r="D84" s="30"/>
      <c r="E84" s="32"/>
      <c r="F84" s="30"/>
      <c r="H84" s="30"/>
      <c r="J84" s="30"/>
      <c r="L84" s="38"/>
    </row>
    <row r="85" spans="1:12" x14ac:dyDescent="0.2">
      <c r="A85" s="35" t="s">
        <v>75</v>
      </c>
      <c r="B85" s="35" t="s">
        <v>76</v>
      </c>
      <c r="C85" s="35" t="s">
        <v>41</v>
      </c>
      <c r="D85" s="25">
        <v>12257</v>
      </c>
      <c r="E85" s="25">
        <v>0</v>
      </c>
      <c r="F85" s="25">
        <v>17318</v>
      </c>
      <c r="G85" s="25">
        <v>0</v>
      </c>
      <c r="H85" s="25">
        <v>16018</v>
      </c>
      <c r="I85" s="25">
        <v>0</v>
      </c>
      <c r="J85" s="25">
        <f>D85+F85+H85</f>
        <v>45593</v>
      </c>
      <c r="K85" s="25">
        <v>0</v>
      </c>
      <c r="L85" s="25" t="s">
        <v>42</v>
      </c>
    </row>
    <row r="86" spans="1:12" x14ac:dyDescent="0.2">
      <c r="A86" s="32"/>
      <c r="B86" s="32" t="s">
        <v>77</v>
      </c>
      <c r="C86" s="32"/>
      <c r="D86" s="38"/>
      <c r="E86" s="32"/>
      <c r="F86" s="38"/>
      <c r="H86" s="38"/>
      <c r="J86" s="38"/>
      <c r="L86" s="38"/>
    </row>
    <row r="87" spans="1:12" x14ac:dyDescent="0.2">
      <c r="A87" s="32"/>
      <c r="B87" s="32" t="s">
        <v>78</v>
      </c>
      <c r="C87" s="32"/>
      <c r="D87" s="38"/>
      <c r="E87" s="32"/>
      <c r="F87" s="38"/>
      <c r="H87" s="38"/>
      <c r="J87" s="38"/>
      <c r="L87" s="30"/>
    </row>
    <row r="88" spans="1:12" x14ac:dyDescent="0.2">
      <c r="A88" s="35" t="s">
        <v>79</v>
      </c>
      <c r="B88" s="35" t="s">
        <v>83</v>
      </c>
      <c r="C88" s="35" t="s">
        <v>41</v>
      </c>
      <c r="D88" s="25">
        <v>6764</v>
      </c>
      <c r="E88" s="25">
        <v>0</v>
      </c>
      <c r="F88" s="25">
        <v>6728</v>
      </c>
      <c r="G88" s="25">
        <v>0</v>
      </c>
      <c r="H88" s="25">
        <v>6728</v>
      </c>
      <c r="I88" s="25">
        <v>0</v>
      </c>
      <c r="J88" s="25">
        <f>SUM(D88,F88,H88)</f>
        <v>20220</v>
      </c>
      <c r="K88" s="25">
        <v>0</v>
      </c>
      <c r="L88" s="25"/>
    </row>
    <row r="89" spans="1:12" x14ac:dyDescent="0.2">
      <c r="A89" s="32"/>
      <c r="B89" s="32" t="s">
        <v>80</v>
      </c>
      <c r="C89" s="32"/>
      <c r="D89" s="38"/>
      <c r="E89" s="32"/>
      <c r="F89" s="38"/>
      <c r="H89" s="38"/>
      <c r="J89" s="38"/>
      <c r="L89" s="38"/>
    </row>
    <row r="90" spans="1:12" x14ac:dyDescent="0.2">
      <c r="A90" s="32"/>
      <c r="B90" s="32" t="s">
        <v>81</v>
      </c>
      <c r="C90" s="32"/>
      <c r="D90" s="38"/>
      <c r="E90" s="32"/>
      <c r="F90" s="38"/>
      <c r="H90" s="38"/>
      <c r="J90" s="38"/>
      <c r="L90" s="38"/>
    </row>
    <row r="91" spans="1:12" x14ac:dyDescent="0.2">
      <c r="A91" s="37"/>
      <c r="B91" s="37" t="s">
        <v>264</v>
      </c>
      <c r="C91" s="37"/>
      <c r="D91" s="30"/>
      <c r="E91" s="32"/>
      <c r="F91" s="30"/>
      <c r="H91" s="30"/>
      <c r="J91" s="30"/>
      <c r="L91" s="30"/>
    </row>
    <row r="92" spans="1:12" x14ac:dyDescent="0.2">
      <c r="A92" s="33"/>
      <c r="B92" s="80" t="s">
        <v>112</v>
      </c>
      <c r="C92" s="80"/>
      <c r="D92" s="68">
        <f>SUM(D31:D91)</f>
        <v>88700.800000000003</v>
      </c>
      <c r="E92" s="68">
        <v>5</v>
      </c>
      <c r="F92" s="68">
        <f>SUM(F31:F91)</f>
        <v>102578</v>
      </c>
      <c r="G92" s="68">
        <v>0</v>
      </c>
      <c r="H92" s="68">
        <f>SUM(H31:H91)</f>
        <v>103516</v>
      </c>
      <c r="I92" s="68">
        <v>0</v>
      </c>
      <c r="J92" s="88">
        <v>294794.8</v>
      </c>
      <c r="K92" s="68">
        <v>4</v>
      </c>
      <c r="L92" s="68"/>
    </row>
    <row r="93" spans="1:12" ht="12.75" x14ac:dyDescent="0.2">
      <c r="A93" s="38"/>
      <c r="B93" s="61" t="s">
        <v>85</v>
      </c>
      <c r="C93" s="38"/>
      <c r="D93" s="38"/>
      <c r="E93" s="32"/>
      <c r="F93" s="38"/>
      <c r="H93" s="38"/>
      <c r="J93" s="34"/>
      <c r="K93" s="35"/>
      <c r="L93" s="35"/>
    </row>
    <row r="94" spans="1:12" x14ac:dyDescent="0.2">
      <c r="A94" s="38">
        <v>1</v>
      </c>
      <c r="B94" s="44" t="s">
        <v>86</v>
      </c>
      <c r="C94" s="38"/>
      <c r="D94" s="38"/>
      <c r="E94" s="32"/>
      <c r="F94" s="38"/>
      <c r="H94" s="38"/>
      <c r="J94" s="47"/>
      <c r="K94" s="32"/>
      <c r="L94" s="32"/>
    </row>
    <row r="95" spans="1:12" x14ac:dyDescent="0.2">
      <c r="A95" s="38"/>
      <c r="B95" s="44" t="s">
        <v>87</v>
      </c>
      <c r="C95" s="38"/>
      <c r="D95" s="38"/>
      <c r="E95" s="32"/>
      <c r="F95" s="38"/>
      <c r="H95" s="38"/>
      <c r="J95" s="47"/>
      <c r="K95" s="32"/>
      <c r="L95" s="32"/>
    </row>
    <row r="96" spans="1:12" x14ac:dyDescent="0.2">
      <c r="A96" s="38"/>
      <c r="B96" s="44" t="s">
        <v>88</v>
      </c>
      <c r="C96" s="38"/>
      <c r="D96" s="38"/>
      <c r="E96" s="32"/>
      <c r="F96" s="38"/>
      <c r="H96" s="38"/>
      <c r="J96" s="47"/>
      <c r="K96" s="32"/>
      <c r="L96" s="32"/>
    </row>
    <row r="97" spans="1:12" x14ac:dyDescent="0.2">
      <c r="A97" s="38"/>
      <c r="B97" s="44" t="s">
        <v>89</v>
      </c>
      <c r="C97" s="38"/>
      <c r="D97" s="38"/>
      <c r="E97" s="32"/>
      <c r="F97" s="38"/>
      <c r="H97" s="38"/>
      <c r="J97" s="47"/>
      <c r="K97" s="32"/>
      <c r="L97" s="32"/>
    </row>
    <row r="98" spans="1:12" x14ac:dyDescent="0.2">
      <c r="A98" s="38"/>
      <c r="B98" s="44" t="s">
        <v>90</v>
      </c>
      <c r="C98" s="38"/>
      <c r="D98" s="38"/>
      <c r="E98" s="32"/>
      <c r="F98" s="38"/>
      <c r="H98" s="38"/>
      <c r="J98" s="47"/>
      <c r="K98" s="32"/>
      <c r="L98" s="32"/>
    </row>
    <row r="99" spans="1:12" x14ac:dyDescent="0.2">
      <c r="A99" s="38" t="s">
        <v>13</v>
      </c>
      <c r="B99" s="44" t="s">
        <v>91</v>
      </c>
      <c r="C99" s="38"/>
      <c r="D99" s="38"/>
      <c r="E99" s="32"/>
      <c r="F99" s="38"/>
      <c r="H99" s="38"/>
      <c r="J99" s="47"/>
      <c r="K99" s="32"/>
      <c r="L99" s="32"/>
    </row>
    <row r="100" spans="1:12" x14ac:dyDescent="0.2">
      <c r="A100" s="38"/>
      <c r="B100" s="44" t="s">
        <v>92</v>
      </c>
      <c r="C100" s="38"/>
      <c r="D100" s="38">
        <v>5094</v>
      </c>
      <c r="E100" s="32"/>
      <c r="F100" s="38">
        <v>4400</v>
      </c>
      <c r="H100" s="38">
        <v>4400</v>
      </c>
      <c r="J100" s="47"/>
      <c r="K100" s="32"/>
      <c r="L100" s="32"/>
    </row>
    <row r="101" spans="1:12" x14ac:dyDescent="0.2">
      <c r="A101" s="38"/>
      <c r="B101" s="44" t="s">
        <v>93</v>
      </c>
      <c r="C101" s="38"/>
      <c r="D101" s="38"/>
      <c r="E101" s="32"/>
      <c r="F101" s="38"/>
      <c r="H101" s="38"/>
      <c r="J101" s="47"/>
      <c r="K101" s="32"/>
      <c r="L101" s="32"/>
    </row>
    <row r="102" spans="1:12" x14ac:dyDescent="0.2">
      <c r="A102" s="38"/>
      <c r="B102" s="44" t="s">
        <v>94</v>
      </c>
      <c r="C102" s="38"/>
      <c r="D102" s="38"/>
      <c r="E102" s="32"/>
      <c r="F102" s="38"/>
      <c r="H102" s="38"/>
      <c r="J102" s="47"/>
      <c r="K102" s="32"/>
      <c r="L102" s="32"/>
    </row>
    <row r="103" spans="1:12" x14ac:dyDescent="0.2">
      <c r="A103" s="31"/>
      <c r="C103" s="38"/>
      <c r="D103" s="38"/>
      <c r="E103" s="32"/>
      <c r="F103" s="38"/>
      <c r="H103" s="38"/>
      <c r="J103" s="47"/>
      <c r="K103" s="32"/>
      <c r="L103" s="32"/>
    </row>
    <row r="104" spans="1:12" x14ac:dyDescent="0.2">
      <c r="A104" s="31" t="s">
        <v>31</v>
      </c>
      <c r="B104" s="17" t="s">
        <v>103</v>
      </c>
      <c r="C104" s="38"/>
      <c r="D104" s="38">
        <v>388.12400000000002</v>
      </c>
      <c r="E104" s="32"/>
      <c r="F104" s="97" t="s">
        <v>287</v>
      </c>
      <c r="G104" s="98"/>
      <c r="H104" s="97" t="s">
        <v>287</v>
      </c>
      <c r="J104" s="47"/>
      <c r="K104" s="32"/>
      <c r="L104" s="32"/>
    </row>
    <row r="105" spans="1:12" x14ac:dyDescent="0.2">
      <c r="A105" s="31"/>
      <c r="B105" s="17" t="s">
        <v>104</v>
      </c>
      <c r="C105" s="38"/>
      <c r="D105" s="38"/>
      <c r="E105" s="32"/>
      <c r="F105" s="38"/>
      <c r="G105" s="38"/>
      <c r="H105" s="38"/>
      <c r="J105" s="36"/>
      <c r="K105" s="32"/>
      <c r="L105" s="32"/>
    </row>
    <row r="106" spans="1:12" x14ac:dyDescent="0.2">
      <c r="A106" s="29" t="s">
        <v>31</v>
      </c>
      <c r="B106" s="78" t="s">
        <v>32</v>
      </c>
      <c r="C106" s="29"/>
      <c r="D106" s="29"/>
      <c r="E106" s="33"/>
      <c r="F106" s="29"/>
      <c r="G106" s="29"/>
      <c r="H106" s="29"/>
      <c r="I106" s="55"/>
      <c r="J106" s="56"/>
      <c r="K106" s="33"/>
      <c r="L106" s="33"/>
    </row>
    <row r="107" spans="1:12" x14ac:dyDescent="0.2">
      <c r="A107" s="25" t="s">
        <v>95</v>
      </c>
      <c r="B107" s="57" t="s">
        <v>83</v>
      </c>
      <c r="C107" s="25"/>
      <c r="D107" s="25"/>
      <c r="E107" s="35"/>
      <c r="F107" s="25"/>
      <c r="G107" s="25"/>
      <c r="H107" s="25"/>
      <c r="I107" s="52"/>
      <c r="J107" s="58"/>
      <c r="K107" s="35"/>
      <c r="L107" s="35" t="s">
        <v>113</v>
      </c>
    </row>
    <row r="108" spans="1:12" x14ac:dyDescent="0.2">
      <c r="A108" s="38"/>
      <c r="B108" s="44" t="s">
        <v>105</v>
      </c>
      <c r="C108" s="38"/>
      <c r="D108" s="38"/>
      <c r="E108" s="32"/>
      <c r="F108" s="38"/>
      <c r="G108" s="38"/>
      <c r="H108" s="38"/>
      <c r="I108" s="46"/>
      <c r="J108" s="36"/>
      <c r="K108" s="32"/>
      <c r="L108" s="32" t="s">
        <v>94</v>
      </c>
    </row>
    <row r="109" spans="1:12" x14ac:dyDescent="0.2">
      <c r="A109" s="38"/>
      <c r="B109" s="44" t="s">
        <v>106</v>
      </c>
      <c r="C109" s="38"/>
      <c r="D109" s="38"/>
      <c r="E109" s="32"/>
      <c r="F109" s="38"/>
      <c r="G109" s="38"/>
      <c r="H109" s="38"/>
      <c r="I109" s="46"/>
      <c r="J109" s="36"/>
      <c r="K109" s="32"/>
      <c r="L109" s="32"/>
    </row>
    <row r="110" spans="1:12" x14ac:dyDescent="0.2">
      <c r="A110" s="38"/>
      <c r="B110" s="44" t="s">
        <v>94</v>
      </c>
      <c r="C110" s="38"/>
      <c r="D110" s="38"/>
      <c r="E110" s="32"/>
      <c r="F110" s="38"/>
      <c r="G110" s="38"/>
      <c r="H110" s="38"/>
      <c r="I110" s="46"/>
      <c r="J110" s="36"/>
      <c r="K110" s="32"/>
      <c r="L110" s="32"/>
    </row>
    <row r="111" spans="1:12" x14ac:dyDescent="0.2">
      <c r="A111" s="38"/>
      <c r="B111" s="44"/>
      <c r="C111" s="38"/>
      <c r="D111" s="38"/>
      <c r="E111" s="32"/>
      <c r="F111" s="38"/>
      <c r="G111" s="38"/>
      <c r="H111" s="38"/>
      <c r="I111" s="46"/>
      <c r="J111" s="36"/>
      <c r="K111" s="32"/>
      <c r="L111" s="32"/>
    </row>
    <row r="112" spans="1:12" x14ac:dyDescent="0.2">
      <c r="A112" s="38"/>
      <c r="B112" s="44" t="s">
        <v>107</v>
      </c>
      <c r="C112" s="38" t="s">
        <v>41</v>
      </c>
      <c r="D112" s="38">
        <v>33449.4</v>
      </c>
      <c r="E112" s="38">
        <v>0</v>
      </c>
      <c r="F112" s="38">
        <v>37249</v>
      </c>
      <c r="G112" s="38">
        <v>0</v>
      </c>
      <c r="H112" s="38">
        <v>40972</v>
      </c>
      <c r="I112" s="38">
        <v>0</v>
      </c>
      <c r="J112" s="47">
        <f>D112:D112+F112+H112</f>
        <v>111670.39999999999</v>
      </c>
      <c r="K112" s="38">
        <v>0</v>
      </c>
      <c r="L112" s="32"/>
    </row>
    <row r="113" spans="1:12" x14ac:dyDescent="0.2">
      <c r="A113" s="38"/>
      <c r="B113" s="44" t="s">
        <v>108</v>
      </c>
      <c r="C113" s="38"/>
      <c r="D113" s="38"/>
      <c r="E113" s="38"/>
      <c r="F113" s="38"/>
      <c r="G113" s="38"/>
      <c r="H113" s="38"/>
      <c r="I113" s="38"/>
      <c r="J113" s="36"/>
      <c r="K113" s="32"/>
      <c r="L113" s="32"/>
    </row>
    <row r="114" spans="1:12" x14ac:dyDescent="0.2">
      <c r="A114" s="38"/>
      <c r="B114" s="44"/>
      <c r="C114" s="38"/>
      <c r="D114" s="38"/>
      <c r="E114" s="38"/>
      <c r="F114" s="38"/>
      <c r="G114" s="38"/>
      <c r="H114" s="38"/>
      <c r="I114" s="38"/>
      <c r="J114" s="36"/>
      <c r="K114" s="32"/>
      <c r="L114" s="32"/>
    </row>
    <row r="115" spans="1:12" x14ac:dyDescent="0.2">
      <c r="A115" s="38"/>
      <c r="B115" s="44" t="s">
        <v>109</v>
      </c>
      <c r="C115" s="38"/>
      <c r="D115" s="38">
        <v>5477</v>
      </c>
      <c r="E115" s="38">
        <v>0</v>
      </c>
      <c r="F115" s="38">
        <v>6069</v>
      </c>
      <c r="G115" s="38">
        <v>0</v>
      </c>
      <c r="H115" s="38">
        <v>6069</v>
      </c>
      <c r="I115" s="38">
        <v>0</v>
      </c>
      <c r="J115" s="47">
        <f>D115+F115+H115</f>
        <v>17615</v>
      </c>
      <c r="K115" s="38">
        <v>0</v>
      </c>
      <c r="L115" s="32"/>
    </row>
    <row r="116" spans="1:12" x14ac:dyDescent="0.2">
      <c r="A116" s="38"/>
      <c r="B116" s="44"/>
      <c r="C116" s="38"/>
      <c r="D116" s="38"/>
      <c r="E116" s="38"/>
      <c r="F116" s="38"/>
      <c r="G116" s="38"/>
      <c r="H116" s="38"/>
      <c r="I116" s="38"/>
      <c r="J116" s="36"/>
      <c r="K116" s="38"/>
      <c r="L116" s="32"/>
    </row>
    <row r="117" spans="1:12" x14ac:dyDescent="0.2">
      <c r="A117" s="30"/>
      <c r="B117" s="59" t="s">
        <v>110</v>
      </c>
      <c r="C117" s="30"/>
      <c r="D117" s="30">
        <v>148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45">
        <f>D117+F117+H117</f>
        <v>148</v>
      </c>
      <c r="K117" s="30">
        <v>0</v>
      </c>
      <c r="L117" s="37"/>
    </row>
    <row r="118" spans="1:12" x14ac:dyDescent="0.2">
      <c r="A118" s="33"/>
      <c r="B118" s="76" t="s">
        <v>111</v>
      </c>
      <c r="C118" s="89"/>
      <c r="D118" s="89">
        <f>D112+D115+D117</f>
        <v>39074.400000000001</v>
      </c>
      <c r="E118" s="89">
        <v>0</v>
      </c>
      <c r="F118" s="89">
        <f>F112+F115+F117</f>
        <v>43318</v>
      </c>
      <c r="G118" s="89">
        <v>0</v>
      </c>
      <c r="H118" s="89">
        <f>H117+H115+H112</f>
        <v>47041</v>
      </c>
      <c r="I118" s="88">
        <v>0</v>
      </c>
      <c r="J118" s="90">
        <f>J117+J115+J112</f>
        <v>129433.4</v>
      </c>
      <c r="K118" s="67"/>
      <c r="L118" s="80"/>
    </row>
    <row r="119" spans="1:12" x14ac:dyDescent="0.2">
      <c r="A119" s="38"/>
      <c r="B119" s="78" t="s">
        <v>265</v>
      </c>
      <c r="C119" s="38"/>
      <c r="D119" s="38"/>
      <c r="E119" s="38"/>
      <c r="F119" s="38"/>
      <c r="G119" s="38"/>
      <c r="H119" s="38"/>
      <c r="I119" s="28"/>
      <c r="J119" s="47"/>
      <c r="K119" s="32"/>
      <c r="L119" s="32"/>
    </row>
    <row r="120" spans="1:12" x14ac:dyDescent="0.2">
      <c r="A120" s="25" t="s">
        <v>5</v>
      </c>
      <c r="B120" s="75" t="s">
        <v>114</v>
      </c>
      <c r="C120" s="25"/>
      <c r="D120" s="25"/>
      <c r="E120" s="35"/>
      <c r="F120" s="25"/>
      <c r="G120" s="25"/>
      <c r="H120" s="25"/>
      <c r="I120" s="52"/>
      <c r="J120" s="58"/>
      <c r="K120" s="35"/>
      <c r="L120" s="35"/>
    </row>
    <row r="121" spans="1:12" x14ac:dyDescent="0.2">
      <c r="A121" s="38"/>
      <c r="B121" s="76" t="s">
        <v>115</v>
      </c>
      <c r="C121" s="38"/>
      <c r="D121" s="38"/>
      <c r="E121" s="32"/>
      <c r="F121" s="38"/>
      <c r="G121" s="38"/>
      <c r="H121" s="38"/>
      <c r="I121" s="46"/>
      <c r="J121" s="36"/>
      <c r="K121" s="32"/>
      <c r="L121" s="32"/>
    </row>
    <row r="122" spans="1:12" x14ac:dyDescent="0.2">
      <c r="A122" s="30"/>
      <c r="B122" s="77" t="s">
        <v>116</v>
      </c>
      <c r="C122" s="30"/>
      <c r="D122" s="30"/>
      <c r="E122" s="37"/>
      <c r="F122" s="30"/>
      <c r="G122" s="30"/>
      <c r="H122" s="30"/>
      <c r="I122" s="62"/>
      <c r="J122" s="63"/>
      <c r="K122" s="37"/>
      <c r="L122" s="37"/>
    </row>
    <row r="123" spans="1:12" x14ac:dyDescent="0.2">
      <c r="A123" s="25" t="s">
        <v>13</v>
      </c>
      <c r="B123" s="57" t="s">
        <v>14</v>
      </c>
      <c r="C123" s="25" t="s">
        <v>120</v>
      </c>
      <c r="D123" s="25">
        <v>125</v>
      </c>
      <c r="E123" s="35"/>
      <c r="F123" s="25">
        <v>125</v>
      </c>
      <c r="G123" s="25"/>
      <c r="H123" s="25">
        <v>130</v>
      </c>
      <c r="I123" s="52"/>
      <c r="J123" s="58"/>
      <c r="K123" s="35"/>
      <c r="L123" s="35"/>
    </row>
    <row r="124" spans="1:12" x14ac:dyDescent="0.2">
      <c r="A124" s="38"/>
      <c r="B124" s="44" t="s">
        <v>117</v>
      </c>
      <c r="C124" s="38" t="s">
        <v>121</v>
      </c>
      <c r="D124" s="38"/>
      <c r="E124" s="32"/>
      <c r="F124" s="38"/>
      <c r="G124" s="38"/>
      <c r="H124" s="38"/>
      <c r="I124" s="32"/>
      <c r="J124" s="46"/>
      <c r="K124" s="32"/>
      <c r="L124" s="32"/>
    </row>
    <row r="125" spans="1:12" x14ac:dyDescent="0.2">
      <c r="A125" s="38"/>
      <c r="B125" s="44" t="s">
        <v>118</v>
      </c>
      <c r="C125" s="38"/>
      <c r="D125" s="38"/>
      <c r="E125" s="32"/>
      <c r="F125" s="38"/>
      <c r="G125" s="38"/>
      <c r="H125" s="38"/>
      <c r="I125" s="32"/>
      <c r="J125" s="46"/>
      <c r="K125" s="32"/>
      <c r="L125" s="32"/>
    </row>
    <row r="126" spans="1:12" x14ac:dyDescent="0.2">
      <c r="A126" s="38"/>
      <c r="B126" s="44" t="s">
        <v>119</v>
      </c>
      <c r="C126" s="38"/>
      <c r="D126" s="38"/>
      <c r="E126" s="32"/>
      <c r="F126" s="38"/>
      <c r="G126" s="38"/>
      <c r="H126" s="38"/>
      <c r="I126" s="32"/>
      <c r="J126" s="46"/>
      <c r="K126" s="32"/>
      <c r="L126" s="32"/>
    </row>
    <row r="127" spans="1:12" x14ac:dyDescent="0.2">
      <c r="A127" s="38"/>
      <c r="B127" s="44"/>
      <c r="C127" s="38"/>
      <c r="D127" s="38"/>
      <c r="E127" s="32"/>
      <c r="F127" s="38"/>
      <c r="G127" s="38"/>
      <c r="H127" s="38"/>
      <c r="I127" s="32"/>
      <c r="J127" s="46"/>
      <c r="K127" s="32"/>
      <c r="L127" s="32"/>
    </row>
    <row r="128" spans="1:12" x14ac:dyDescent="0.2">
      <c r="A128" s="32"/>
      <c r="B128" s="44" t="s">
        <v>117</v>
      </c>
      <c r="C128" s="32" t="s">
        <v>120</v>
      </c>
      <c r="D128" s="32"/>
      <c r="E128" s="32"/>
      <c r="F128" s="32"/>
      <c r="G128" s="32"/>
      <c r="H128" s="32"/>
      <c r="I128" s="32"/>
      <c r="J128" s="46"/>
      <c r="K128" s="32"/>
      <c r="L128" s="32"/>
    </row>
    <row r="129" spans="1:12" x14ac:dyDescent="0.2">
      <c r="A129" s="32"/>
      <c r="B129" s="44" t="s">
        <v>122</v>
      </c>
      <c r="C129" s="32" t="s">
        <v>121</v>
      </c>
      <c r="D129" s="38">
        <v>870</v>
      </c>
      <c r="E129" s="38"/>
      <c r="F129" s="38">
        <v>850</v>
      </c>
      <c r="G129" s="38"/>
      <c r="H129" s="38">
        <v>800</v>
      </c>
      <c r="I129" s="32"/>
      <c r="J129" s="46"/>
      <c r="K129" s="32"/>
      <c r="L129" s="32"/>
    </row>
    <row r="130" spans="1:12" x14ac:dyDescent="0.2">
      <c r="A130" s="32"/>
      <c r="B130" s="44" t="s">
        <v>123</v>
      </c>
      <c r="C130" s="32"/>
      <c r="D130" s="32"/>
      <c r="E130" s="32"/>
      <c r="F130" s="32"/>
      <c r="G130" s="32"/>
      <c r="H130" s="32"/>
      <c r="I130" s="32"/>
      <c r="J130" s="46"/>
      <c r="K130" s="32"/>
      <c r="L130" s="32"/>
    </row>
    <row r="131" spans="1:12" x14ac:dyDescent="0.2">
      <c r="A131" s="32"/>
      <c r="B131" s="44"/>
      <c r="C131" s="32"/>
      <c r="D131" s="32"/>
      <c r="E131" s="32"/>
      <c r="F131" s="32"/>
      <c r="G131" s="32"/>
      <c r="H131" s="32"/>
      <c r="I131" s="32"/>
      <c r="J131" s="46"/>
      <c r="K131" s="32"/>
      <c r="L131" s="32"/>
    </row>
    <row r="132" spans="1:12" x14ac:dyDescent="0.2">
      <c r="A132" s="32"/>
      <c r="B132" s="44" t="s">
        <v>124</v>
      </c>
      <c r="C132" s="32" t="s">
        <v>120</v>
      </c>
      <c r="D132" s="38">
        <v>4</v>
      </c>
      <c r="E132" s="38"/>
      <c r="F132" s="38">
        <v>5</v>
      </c>
      <c r="G132" s="38"/>
      <c r="H132" s="38">
        <v>6</v>
      </c>
      <c r="I132" s="32"/>
      <c r="J132" s="46"/>
      <c r="K132" s="32"/>
      <c r="L132" s="32"/>
    </row>
    <row r="133" spans="1:12" x14ac:dyDescent="0.2">
      <c r="A133" s="32"/>
      <c r="B133" s="44" t="s">
        <v>125</v>
      </c>
      <c r="C133" s="32" t="s">
        <v>121</v>
      </c>
      <c r="D133" s="38"/>
      <c r="E133" s="38"/>
      <c r="F133" s="38"/>
      <c r="G133" s="38"/>
      <c r="H133" s="38"/>
      <c r="I133" s="32"/>
      <c r="J133" s="46"/>
      <c r="K133" s="32"/>
      <c r="L133" s="32"/>
    </row>
    <row r="134" spans="1:12" x14ac:dyDescent="0.2">
      <c r="A134" s="32"/>
      <c r="B134" s="44" t="s">
        <v>126</v>
      </c>
      <c r="C134" s="32"/>
      <c r="D134" s="32"/>
      <c r="E134" s="32"/>
      <c r="F134" s="32"/>
      <c r="G134" s="32"/>
      <c r="H134" s="32"/>
      <c r="I134" s="32"/>
      <c r="J134" s="46"/>
      <c r="K134" s="32"/>
      <c r="L134" s="32"/>
    </row>
    <row r="135" spans="1:12" x14ac:dyDescent="0.2">
      <c r="A135" s="32"/>
      <c r="B135" s="44"/>
      <c r="C135" s="32"/>
      <c r="D135" s="32"/>
      <c r="E135" s="32"/>
      <c r="F135" s="32"/>
      <c r="G135" s="32"/>
      <c r="H135" s="32"/>
      <c r="I135" s="32"/>
      <c r="J135" s="46"/>
      <c r="K135" s="32"/>
      <c r="L135" s="32"/>
    </row>
    <row r="136" spans="1:12" x14ac:dyDescent="0.2">
      <c r="A136" s="32"/>
      <c r="B136" s="44" t="s">
        <v>127</v>
      </c>
      <c r="C136" s="32" t="s">
        <v>120</v>
      </c>
      <c r="D136" s="38">
        <v>4</v>
      </c>
      <c r="E136" s="38"/>
      <c r="F136" s="38">
        <v>5</v>
      </c>
      <c r="G136" s="38"/>
      <c r="H136" s="38">
        <v>6</v>
      </c>
      <c r="I136" s="32"/>
      <c r="J136" s="46"/>
      <c r="K136" s="32"/>
      <c r="L136" s="32"/>
    </row>
    <row r="137" spans="1:12" x14ac:dyDescent="0.2">
      <c r="A137" s="32"/>
      <c r="B137" s="44" t="s">
        <v>266</v>
      </c>
      <c r="C137" s="32" t="s">
        <v>121</v>
      </c>
      <c r="D137" s="32"/>
      <c r="E137" s="32"/>
      <c r="F137" s="32"/>
      <c r="G137" s="32"/>
      <c r="H137" s="32"/>
      <c r="I137" s="32"/>
      <c r="J137" s="46"/>
      <c r="K137" s="32"/>
      <c r="L137" s="32"/>
    </row>
    <row r="138" spans="1:12" x14ac:dyDescent="0.2">
      <c r="A138" s="37"/>
      <c r="B138" s="59" t="s">
        <v>267</v>
      </c>
      <c r="C138" s="37"/>
      <c r="D138" s="37"/>
      <c r="E138" s="37"/>
      <c r="F138" s="37"/>
      <c r="G138" s="37"/>
      <c r="H138" s="37"/>
      <c r="I138" s="37"/>
      <c r="J138" s="62"/>
      <c r="K138" s="37"/>
      <c r="L138" s="37"/>
    </row>
    <row r="139" spans="1:12" x14ac:dyDescent="0.2">
      <c r="A139" s="33" t="s">
        <v>31</v>
      </c>
      <c r="B139" s="51" t="s">
        <v>128</v>
      </c>
      <c r="C139" s="33"/>
      <c r="D139" s="33"/>
      <c r="E139" s="33"/>
      <c r="F139" s="33"/>
      <c r="G139" s="33"/>
      <c r="H139" s="33"/>
      <c r="I139" s="33"/>
      <c r="J139" s="55"/>
      <c r="K139" s="33"/>
      <c r="L139" s="33"/>
    </row>
    <row r="140" spans="1:12" x14ac:dyDescent="0.2">
      <c r="A140" s="35" t="s">
        <v>33</v>
      </c>
      <c r="B140" s="57" t="s">
        <v>129</v>
      </c>
      <c r="C140" s="35" t="s">
        <v>41</v>
      </c>
      <c r="D140" s="25">
        <v>750</v>
      </c>
      <c r="E140" s="25">
        <v>0</v>
      </c>
      <c r="F140" s="25">
        <v>650</v>
      </c>
      <c r="G140" s="25">
        <v>0</v>
      </c>
      <c r="H140" s="25">
        <v>650</v>
      </c>
      <c r="I140" s="25">
        <v>0</v>
      </c>
      <c r="J140" s="64">
        <f>SUM(D140,F140,H140)</f>
        <v>2050</v>
      </c>
      <c r="K140" s="25">
        <v>0</v>
      </c>
      <c r="L140" s="25" t="s">
        <v>42</v>
      </c>
    </row>
    <row r="141" spans="1:12" x14ac:dyDescent="0.2">
      <c r="A141" s="32"/>
      <c r="B141" s="44" t="s">
        <v>130</v>
      </c>
      <c r="C141" s="32"/>
      <c r="D141" s="32"/>
      <c r="E141" s="32"/>
      <c r="F141" s="32"/>
      <c r="G141" s="32"/>
      <c r="H141" s="32"/>
      <c r="I141" s="32"/>
      <c r="J141" s="46"/>
      <c r="K141" s="32"/>
      <c r="L141" s="32"/>
    </row>
    <row r="142" spans="1:12" x14ac:dyDescent="0.2">
      <c r="A142" s="32"/>
      <c r="B142" s="44" t="s">
        <v>131</v>
      </c>
      <c r="C142" s="32"/>
      <c r="D142" s="32"/>
      <c r="E142" s="32"/>
      <c r="F142" s="32"/>
      <c r="G142" s="32"/>
      <c r="H142" s="32"/>
      <c r="I142" s="32"/>
      <c r="J142" s="46"/>
      <c r="K142" s="32"/>
      <c r="L142" s="32"/>
    </row>
    <row r="143" spans="1:12" x14ac:dyDescent="0.2">
      <c r="A143" s="32"/>
      <c r="B143" s="44" t="s">
        <v>132</v>
      </c>
      <c r="C143" s="32"/>
      <c r="D143" s="32"/>
      <c r="E143" s="32"/>
      <c r="F143" s="32"/>
      <c r="G143" s="32"/>
      <c r="H143" s="32"/>
      <c r="I143" s="32"/>
      <c r="J143" s="46"/>
      <c r="K143" s="32"/>
      <c r="L143" s="32"/>
    </row>
    <row r="144" spans="1:12" x14ac:dyDescent="0.2">
      <c r="A144" s="37"/>
      <c r="B144" s="59" t="s">
        <v>133</v>
      </c>
      <c r="C144" s="37"/>
      <c r="D144" s="37"/>
      <c r="E144" s="37"/>
      <c r="F144" s="37"/>
      <c r="G144" s="37"/>
      <c r="H144" s="37"/>
      <c r="I144" s="37"/>
      <c r="J144" s="62"/>
      <c r="K144" s="37"/>
      <c r="L144" s="37"/>
    </row>
    <row r="145" spans="1:12" x14ac:dyDescent="0.2">
      <c r="A145" s="35" t="s">
        <v>43</v>
      </c>
      <c r="B145" s="35" t="s">
        <v>134</v>
      </c>
      <c r="C145" s="35" t="s">
        <v>41</v>
      </c>
      <c r="D145" s="35"/>
      <c r="E145" s="35"/>
      <c r="F145" s="35"/>
      <c r="G145" s="35"/>
      <c r="H145" s="35"/>
      <c r="I145" s="35"/>
      <c r="J145" s="52"/>
      <c r="K145" s="35"/>
      <c r="L145" s="35" t="s">
        <v>42</v>
      </c>
    </row>
    <row r="146" spans="1:12" x14ac:dyDescent="0.2">
      <c r="A146" s="32"/>
      <c r="B146" s="32" t="s">
        <v>135</v>
      </c>
      <c r="C146" s="32"/>
      <c r="D146" s="32"/>
      <c r="E146" s="32"/>
      <c r="F146" s="32"/>
      <c r="G146" s="32"/>
      <c r="H146" s="32"/>
      <c r="I146" s="32"/>
      <c r="J146" s="46"/>
      <c r="K146" s="32"/>
      <c r="L146" s="32" t="s">
        <v>141</v>
      </c>
    </row>
    <row r="147" spans="1:12" x14ac:dyDescent="0.2">
      <c r="A147" s="37"/>
      <c r="B147" s="37" t="s">
        <v>136</v>
      </c>
      <c r="C147" s="37"/>
      <c r="D147" s="37"/>
      <c r="E147" s="37"/>
      <c r="F147" s="37"/>
      <c r="G147" s="37"/>
      <c r="H147" s="37"/>
      <c r="I147" s="37"/>
      <c r="J147" s="62"/>
      <c r="K147" s="37"/>
      <c r="L147" s="37" t="s">
        <v>94</v>
      </c>
    </row>
    <row r="148" spans="1:12" x14ac:dyDescent="0.2">
      <c r="A148" s="35" t="s">
        <v>50</v>
      </c>
      <c r="B148" s="35" t="s">
        <v>137</v>
      </c>
      <c r="C148" s="25" t="s">
        <v>18</v>
      </c>
      <c r="D148" s="25">
        <v>53</v>
      </c>
      <c r="E148" s="25"/>
      <c r="F148" s="25">
        <v>52</v>
      </c>
      <c r="G148" s="25"/>
      <c r="H148" s="25">
        <v>50</v>
      </c>
      <c r="I148" s="25"/>
      <c r="J148" s="52"/>
      <c r="K148" s="35"/>
      <c r="L148" s="25" t="s">
        <v>42</v>
      </c>
    </row>
    <row r="149" spans="1:12" x14ac:dyDescent="0.2">
      <c r="A149" s="32"/>
      <c r="B149" s="32" t="s">
        <v>138</v>
      </c>
      <c r="C149" s="38"/>
      <c r="D149" s="38"/>
      <c r="E149" s="38"/>
      <c r="F149" s="38"/>
      <c r="G149" s="38"/>
      <c r="H149" s="38"/>
      <c r="I149" s="38"/>
      <c r="J149" s="46"/>
      <c r="K149" s="32"/>
      <c r="L149" s="32"/>
    </row>
    <row r="150" spans="1:12" x14ac:dyDescent="0.2">
      <c r="A150" s="32"/>
      <c r="B150" s="32" t="s">
        <v>139</v>
      </c>
      <c r="C150" s="32"/>
      <c r="D150" s="32"/>
      <c r="E150" s="32"/>
      <c r="F150" s="32"/>
      <c r="G150" s="32"/>
      <c r="H150" s="32"/>
      <c r="I150" s="32"/>
      <c r="J150" s="46"/>
      <c r="K150" s="32"/>
      <c r="L150" s="32"/>
    </row>
    <row r="151" spans="1:12" x14ac:dyDescent="0.2">
      <c r="A151" s="37"/>
      <c r="B151" s="37" t="s">
        <v>140</v>
      </c>
      <c r="C151" s="37"/>
      <c r="D151" s="37"/>
      <c r="E151" s="37"/>
      <c r="F151" s="37"/>
      <c r="G151" s="37"/>
      <c r="H151" s="37"/>
      <c r="I151" s="37"/>
      <c r="J151" s="62"/>
      <c r="K151" s="37"/>
      <c r="L151" s="37"/>
    </row>
    <row r="152" spans="1:12" x14ac:dyDescent="0.2">
      <c r="A152" s="35" t="s">
        <v>56</v>
      </c>
      <c r="B152" s="35" t="s">
        <v>142</v>
      </c>
      <c r="C152" s="35" t="s">
        <v>41</v>
      </c>
      <c r="D152" s="25">
        <v>848</v>
      </c>
      <c r="E152" s="25">
        <v>0</v>
      </c>
      <c r="F152" s="25">
        <v>900</v>
      </c>
      <c r="G152" s="25">
        <v>0</v>
      </c>
      <c r="H152" s="25">
        <v>970</v>
      </c>
      <c r="I152" s="25">
        <v>0</v>
      </c>
      <c r="J152" s="64">
        <f>SUM(D152,F152,H152)</f>
        <v>2718</v>
      </c>
      <c r="K152" s="25">
        <v>0</v>
      </c>
      <c r="L152" s="25" t="s">
        <v>42</v>
      </c>
    </row>
    <row r="153" spans="1:12" x14ac:dyDescent="0.2">
      <c r="A153" s="32"/>
      <c r="B153" s="32" t="s">
        <v>143</v>
      </c>
      <c r="C153" s="32"/>
      <c r="D153" s="32"/>
      <c r="E153" s="32"/>
      <c r="F153" s="32"/>
      <c r="G153" s="32"/>
      <c r="H153" s="32"/>
      <c r="I153" s="32"/>
      <c r="J153" s="46"/>
      <c r="K153" s="32"/>
      <c r="L153" s="32"/>
    </row>
    <row r="154" spans="1:12" x14ac:dyDescent="0.2">
      <c r="A154" s="32"/>
      <c r="B154" s="32" t="s">
        <v>144</v>
      </c>
      <c r="C154" s="32"/>
      <c r="D154" s="32"/>
      <c r="E154" s="32"/>
      <c r="F154" s="32"/>
      <c r="G154" s="32"/>
      <c r="H154" s="32"/>
      <c r="I154" s="32"/>
      <c r="J154" s="46"/>
      <c r="K154" s="32"/>
      <c r="L154" s="32"/>
    </row>
    <row r="155" spans="1:12" x14ac:dyDescent="0.2">
      <c r="A155" s="37"/>
      <c r="B155" s="37" t="s">
        <v>145</v>
      </c>
      <c r="C155" s="37"/>
      <c r="D155" s="37"/>
      <c r="E155" s="37"/>
      <c r="F155" s="37"/>
      <c r="G155" s="37"/>
      <c r="H155" s="37"/>
      <c r="I155" s="37"/>
      <c r="J155" s="62"/>
      <c r="K155" s="37"/>
      <c r="L155" s="37"/>
    </row>
    <row r="156" spans="1:12" x14ac:dyDescent="0.2">
      <c r="A156" s="35" t="s">
        <v>61</v>
      </c>
      <c r="B156" s="35" t="s">
        <v>146</v>
      </c>
      <c r="C156" s="35"/>
      <c r="D156" s="35"/>
      <c r="E156" s="35"/>
      <c r="F156" s="35"/>
      <c r="G156" s="35"/>
      <c r="H156" s="35"/>
      <c r="I156" s="35"/>
      <c r="J156" s="52"/>
      <c r="K156" s="35"/>
      <c r="L156" s="35" t="s">
        <v>42</v>
      </c>
    </row>
    <row r="157" spans="1:12" x14ac:dyDescent="0.2">
      <c r="A157" s="32"/>
      <c r="B157" s="32" t="s">
        <v>147</v>
      </c>
      <c r="C157" s="32"/>
      <c r="D157" s="32"/>
      <c r="E157" s="32"/>
      <c r="F157" s="32"/>
      <c r="G157" s="32"/>
      <c r="H157" s="32"/>
      <c r="I157" s="32"/>
      <c r="J157" s="46"/>
      <c r="K157" s="32"/>
      <c r="L157" s="32" t="s">
        <v>141</v>
      </c>
    </row>
    <row r="158" spans="1:12" x14ac:dyDescent="0.2">
      <c r="A158" s="37"/>
      <c r="B158" s="37" t="s">
        <v>116</v>
      </c>
      <c r="C158" s="37"/>
      <c r="D158" s="37"/>
      <c r="E158" s="37"/>
      <c r="F158" s="37"/>
      <c r="G158" s="37"/>
      <c r="H158" s="37"/>
      <c r="I158" s="37"/>
      <c r="J158" s="62"/>
      <c r="K158" s="37"/>
      <c r="L158" s="37" t="s">
        <v>94</v>
      </c>
    </row>
    <row r="159" spans="1:12" x14ac:dyDescent="0.2">
      <c r="A159" s="35" t="s">
        <v>64</v>
      </c>
      <c r="B159" s="35" t="s">
        <v>148</v>
      </c>
      <c r="C159" s="35" t="s">
        <v>41</v>
      </c>
      <c r="D159" s="25">
        <v>40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64">
        <v>58</v>
      </c>
      <c r="K159" s="25">
        <v>0</v>
      </c>
      <c r="L159" s="25" t="s">
        <v>42</v>
      </c>
    </row>
    <row r="160" spans="1:12" x14ac:dyDescent="0.2">
      <c r="A160" s="32"/>
      <c r="B160" s="32" t="s">
        <v>149</v>
      </c>
      <c r="C160" s="32"/>
      <c r="D160" s="32"/>
      <c r="E160" s="32"/>
      <c r="F160" s="32"/>
      <c r="G160" s="32"/>
      <c r="H160" s="32"/>
      <c r="I160" s="32"/>
      <c r="J160" s="46"/>
      <c r="K160" s="32"/>
      <c r="L160" s="32"/>
    </row>
    <row r="161" spans="1:12" x14ac:dyDescent="0.2">
      <c r="A161" s="37"/>
      <c r="B161" s="37" t="s">
        <v>150</v>
      </c>
      <c r="C161" s="37"/>
      <c r="D161" s="37"/>
      <c r="E161" s="37"/>
      <c r="F161" s="37"/>
      <c r="G161" s="37"/>
      <c r="H161" s="37"/>
      <c r="I161" s="37"/>
      <c r="J161" s="62"/>
      <c r="K161" s="37"/>
      <c r="L161" s="37"/>
    </row>
    <row r="162" spans="1:12" x14ac:dyDescent="0.2">
      <c r="A162" s="35" t="s">
        <v>69</v>
      </c>
      <c r="B162" s="35" t="s">
        <v>151</v>
      </c>
      <c r="C162" s="35" t="s">
        <v>41</v>
      </c>
      <c r="D162" s="25">
        <v>120</v>
      </c>
      <c r="E162" s="25">
        <v>0</v>
      </c>
      <c r="F162" s="25">
        <v>120</v>
      </c>
      <c r="G162" s="25">
        <v>0</v>
      </c>
      <c r="H162" s="25">
        <v>120</v>
      </c>
      <c r="I162" s="25">
        <v>0</v>
      </c>
      <c r="J162" s="64">
        <f>SUM(D162,F162,H162)</f>
        <v>360</v>
      </c>
      <c r="K162" s="25">
        <v>0</v>
      </c>
      <c r="L162" s="25" t="s">
        <v>42</v>
      </c>
    </row>
    <row r="163" spans="1:12" x14ac:dyDescent="0.2">
      <c r="A163" s="32"/>
      <c r="B163" s="32" t="s">
        <v>152</v>
      </c>
      <c r="C163" s="32"/>
      <c r="D163" s="32"/>
      <c r="E163" s="32"/>
      <c r="F163" s="32"/>
      <c r="G163" s="32"/>
      <c r="H163" s="32"/>
      <c r="I163" s="32"/>
      <c r="J163" s="46"/>
      <c r="K163" s="32"/>
      <c r="L163" s="32"/>
    </row>
    <row r="164" spans="1:12" x14ac:dyDescent="0.2">
      <c r="A164" s="37"/>
      <c r="B164" s="37" t="s">
        <v>153</v>
      </c>
      <c r="C164" s="37"/>
      <c r="D164" s="37"/>
      <c r="E164" s="37"/>
      <c r="F164" s="37"/>
      <c r="G164" s="37"/>
      <c r="H164" s="37"/>
      <c r="I164" s="37"/>
      <c r="J164" s="62"/>
      <c r="K164" s="37"/>
      <c r="L164" s="37"/>
    </row>
    <row r="165" spans="1:12" x14ac:dyDescent="0.2">
      <c r="A165" s="35" t="s">
        <v>73</v>
      </c>
      <c r="B165" s="35" t="s">
        <v>154</v>
      </c>
      <c r="C165" s="25" t="s">
        <v>41</v>
      </c>
      <c r="D165" s="25">
        <v>0</v>
      </c>
      <c r="E165" s="25"/>
      <c r="F165" s="25">
        <v>37</v>
      </c>
      <c r="G165" s="25"/>
      <c r="H165" s="25">
        <v>37</v>
      </c>
      <c r="I165" s="25">
        <v>0</v>
      </c>
      <c r="J165" s="64">
        <f>SUM(D165,F165,H165)</f>
        <v>74</v>
      </c>
      <c r="K165" s="25">
        <v>0</v>
      </c>
      <c r="L165" s="25" t="s">
        <v>42</v>
      </c>
    </row>
    <row r="166" spans="1:12" x14ac:dyDescent="0.2">
      <c r="A166" s="32"/>
      <c r="B166" s="32" t="s">
        <v>285</v>
      </c>
      <c r="C166" s="38"/>
      <c r="D166" s="38"/>
      <c r="E166" s="38"/>
      <c r="F166" s="38"/>
      <c r="G166" s="38"/>
      <c r="H166" s="38"/>
      <c r="I166" s="38"/>
      <c r="J166" s="91"/>
      <c r="K166" s="38"/>
      <c r="L166" s="38"/>
    </row>
    <row r="167" spans="1:12" x14ac:dyDescent="0.2">
      <c r="A167" s="32"/>
      <c r="B167" s="32" t="s">
        <v>152</v>
      </c>
      <c r="C167" s="32"/>
      <c r="D167" s="32"/>
      <c r="E167" s="32"/>
      <c r="F167" s="32"/>
      <c r="G167" s="32"/>
      <c r="H167" s="32"/>
      <c r="I167" s="32"/>
      <c r="J167" s="46"/>
      <c r="K167" s="32"/>
      <c r="L167" s="32"/>
    </row>
    <row r="168" spans="1:12" x14ac:dyDescent="0.2">
      <c r="A168" s="37"/>
      <c r="B168" s="37" t="s">
        <v>153</v>
      </c>
      <c r="C168" s="37"/>
      <c r="D168" s="37"/>
      <c r="E168" s="37"/>
      <c r="F168" s="37"/>
      <c r="G168" s="37"/>
      <c r="H168" s="37"/>
      <c r="I168" s="37"/>
      <c r="J168" s="62"/>
      <c r="K168" s="37"/>
      <c r="L168" s="37"/>
    </row>
    <row r="169" spans="1:12" x14ac:dyDescent="0.2">
      <c r="A169" s="35" t="s">
        <v>75</v>
      </c>
      <c r="B169" s="35" t="s">
        <v>155</v>
      </c>
      <c r="C169" s="35" t="s">
        <v>41</v>
      </c>
      <c r="D169" s="25">
        <v>120</v>
      </c>
      <c r="E169" s="25">
        <v>0</v>
      </c>
      <c r="F169" s="25">
        <v>0</v>
      </c>
      <c r="G169" s="25"/>
      <c r="H169" s="25">
        <v>0</v>
      </c>
      <c r="I169" s="25">
        <v>0</v>
      </c>
      <c r="J169" s="25">
        <f>SUM(D169,F169,H169)</f>
        <v>120</v>
      </c>
      <c r="K169" s="25">
        <v>0</v>
      </c>
      <c r="L169" s="35" t="s">
        <v>42</v>
      </c>
    </row>
    <row r="170" spans="1:12" x14ac:dyDescent="0.2">
      <c r="A170" s="32"/>
      <c r="B170" s="32" t="s">
        <v>156</v>
      </c>
      <c r="C170" s="32"/>
      <c r="D170" s="32"/>
      <c r="E170" s="32"/>
      <c r="F170" s="32"/>
      <c r="G170" s="32"/>
      <c r="H170" s="32"/>
      <c r="I170" s="32"/>
      <c r="J170" s="46"/>
      <c r="K170" s="32"/>
      <c r="L170" s="32"/>
    </row>
    <row r="171" spans="1:12" x14ac:dyDescent="0.2">
      <c r="A171" s="32"/>
      <c r="B171" s="32" t="s">
        <v>157</v>
      </c>
      <c r="C171" s="32"/>
      <c r="D171" s="32"/>
      <c r="E171" s="32"/>
      <c r="F171" s="32"/>
      <c r="G171" s="32"/>
      <c r="H171" s="32"/>
      <c r="I171" s="32"/>
      <c r="J171" s="46"/>
      <c r="K171" s="32"/>
      <c r="L171" s="32"/>
    </row>
    <row r="172" spans="1:12" x14ac:dyDescent="0.2">
      <c r="A172" s="37"/>
      <c r="B172" s="37" t="s">
        <v>158</v>
      </c>
      <c r="C172" s="37"/>
      <c r="D172" s="37"/>
      <c r="E172" s="37"/>
      <c r="F172" s="37"/>
      <c r="G172" s="37"/>
      <c r="H172" s="37"/>
      <c r="I172" s="37"/>
      <c r="J172" s="62"/>
      <c r="K172" s="37"/>
      <c r="L172" s="37"/>
    </row>
    <row r="173" spans="1:12" x14ac:dyDescent="0.2">
      <c r="A173" s="65" t="s">
        <v>79</v>
      </c>
      <c r="B173" s="35" t="s">
        <v>159</v>
      </c>
      <c r="C173" s="35" t="s">
        <v>41</v>
      </c>
      <c r="D173" s="25">
        <v>186.1</v>
      </c>
      <c r="E173" s="25">
        <v>0</v>
      </c>
      <c r="F173" s="25">
        <v>154</v>
      </c>
      <c r="G173" s="25">
        <v>0</v>
      </c>
      <c r="H173" s="25">
        <v>154</v>
      </c>
      <c r="I173" s="25"/>
      <c r="J173" s="64">
        <f>SUM(D173,F173,H173)</f>
        <v>494.1</v>
      </c>
      <c r="K173" s="25">
        <v>0</v>
      </c>
      <c r="L173" s="25" t="s">
        <v>42</v>
      </c>
    </row>
    <row r="174" spans="1:12" x14ac:dyDescent="0.2">
      <c r="A174" s="37"/>
      <c r="B174" s="37" t="s">
        <v>160</v>
      </c>
      <c r="C174" s="37"/>
      <c r="D174" s="30"/>
      <c r="E174" s="30"/>
      <c r="F174" s="30"/>
      <c r="G174" s="30"/>
      <c r="H174" s="30"/>
      <c r="I174" s="30"/>
      <c r="J174" s="66"/>
      <c r="K174" s="30"/>
      <c r="L174" s="30"/>
    </row>
    <row r="175" spans="1:12" x14ac:dyDescent="0.2">
      <c r="A175" s="35" t="s">
        <v>161</v>
      </c>
      <c r="B175" s="35" t="s">
        <v>162</v>
      </c>
      <c r="C175" s="35" t="s">
        <v>41</v>
      </c>
      <c r="D175" s="25">
        <v>20</v>
      </c>
      <c r="E175" s="25">
        <v>0</v>
      </c>
      <c r="F175" s="25">
        <v>22</v>
      </c>
      <c r="G175" s="25">
        <v>0</v>
      </c>
      <c r="H175" s="25">
        <v>22</v>
      </c>
      <c r="I175" s="25">
        <v>0</v>
      </c>
      <c r="J175" s="25">
        <v>64</v>
      </c>
      <c r="K175" s="25">
        <v>0</v>
      </c>
      <c r="L175" s="25" t="s">
        <v>42</v>
      </c>
    </row>
    <row r="176" spans="1:12" x14ac:dyDescent="0.2">
      <c r="A176" s="37"/>
      <c r="B176" s="37" t="s">
        <v>163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2">
      <c r="A177" s="33"/>
      <c r="B177" s="51" t="s">
        <v>205</v>
      </c>
      <c r="C177" s="29" t="s">
        <v>41</v>
      </c>
      <c r="D177" s="68">
        <f>D140+D152+D159+D162+D169+D173+D175</f>
        <v>2084.1</v>
      </c>
      <c r="E177" s="68">
        <v>0</v>
      </c>
      <c r="F177" s="82">
        <f>SUM(F140,F152,F162,F165,F173,F175)</f>
        <v>1883</v>
      </c>
      <c r="G177" s="68">
        <v>0</v>
      </c>
      <c r="H177" s="68">
        <v>1953</v>
      </c>
      <c r="I177" s="68">
        <v>0</v>
      </c>
      <c r="J177" s="82">
        <f>SUM(D177,F177,H177)</f>
        <v>5920.1</v>
      </c>
      <c r="K177" s="68">
        <v>0</v>
      </c>
      <c r="L177" s="29"/>
    </row>
    <row r="178" spans="1:12" x14ac:dyDescent="0.2">
      <c r="A178" s="58">
        <v>2</v>
      </c>
      <c r="B178" s="74" t="s">
        <v>164</v>
      </c>
      <c r="C178" s="70"/>
      <c r="D178" s="35"/>
      <c r="E178" s="35"/>
      <c r="F178" s="35"/>
      <c r="G178" s="35"/>
      <c r="H178" s="35"/>
      <c r="I178" s="35"/>
      <c r="J178" s="35"/>
      <c r="K178" s="70"/>
      <c r="L178" s="35"/>
    </row>
    <row r="179" spans="1:12" x14ac:dyDescent="0.2">
      <c r="A179" s="36"/>
      <c r="B179" s="67" t="s">
        <v>165</v>
      </c>
      <c r="C179" s="31"/>
      <c r="D179" s="32"/>
      <c r="E179" s="32"/>
      <c r="F179" s="32"/>
      <c r="G179" s="32"/>
      <c r="H179" s="32"/>
      <c r="I179" s="32"/>
      <c r="J179" s="32"/>
      <c r="K179" s="31"/>
      <c r="L179" s="32"/>
    </row>
    <row r="180" spans="1:12" x14ac:dyDescent="0.2">
      <c r="A180" s="36"/>
      <c r="B180" s="67" t="s">
        <v>166</v>
      </c>
      <c r="C180" s="31"/>
      <c r="D180" s="32"/>
      <c r="E180" s="32"/>
      <c r="F180" s="32"/>
      <c r="G180" s="32"/>
      <c r="H180" s="32"/>
      <c r="I180" s="32"/>
      <c r="J180" s="32"/>
      <c r="K180" s="31"/>
      <c r="L180" s="32"/>
    </row>
    <row r="181" spans="1:12" x14ac:dyDescent="0.2">
      <c r="A181" s="63"/>
      <c r="B181" s="79" t="s">
        <v>133</v>
      </c>
      <c r="C181" s="72"/>
      <c r="D181" s="37"/>
      <c r="E181" s="37"/>
      <c r="F181" s="37"/>
      <c r="G181" s="37"/>
      <c r="H181" s="37"/>
      <c r="I181" s="37"/>
      <c r="J181" s="37"/>
      <c r="K181" s="72"/>
      <c r="L181" s="37"/>
    </row>
    <row r="182" spans="1:12" x14ac:dyDescent="0.2">
      <c r="A182" s="69" t="s">
        <v>167</v>
      </c>
      <c r="B182" s="32" t="s">
        <v>14</v>
      </c>
      <c r="C182" s="35" t="s">
        <v>18</v>
      </c>
      <c r="D182" s="25">
        <v>70</v>
      </c>
      <c r="E182" s="25"/>
      <c r="F182" s="25">
        <v>70</v>
      </c>
      <c r="G182" s="25"/>
      <c r="H182" s="25">
        <v>70</v>
      </c>
      <c r="I182" s="35"/>
      <c r="J182" s="35"/>
      <c r="K182" s="35"/>
      <c r="L182" s="70"/>
    </row>
    <row r="183" spans="1:12" x14ac:dyDescent="0.2">
      <c r="A183" s="32"/>
      <c r="B183" s="32" t="s">
        <v>168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1"/>
    </row>
    <row r="184" spans="1:12" x14ac:dyDescent="0.2">
      <c r="A184" s="32"/>
      <c r="B184" s="32" t="s">
        <v>169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1"/>
    </row>
    <row r="185" spans="1:12" x14ac:dyDescent="0.2">
      <c r="A185" s="32"/>
      <c r="B185" s="32" t="s">
        <v>170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1"/>
    </row>
    <row r="186" spans="1:12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1"/>
    </row>
    <row r="187" spans="1:12" x14ac:dyDescent="0.2">
      <c r="A187" s="32"/>
      <c r="B187" s="32" t="s">
        <v>171</v>
      </c>
      <c r="C187" s="32" t="s">
        <v>18</v>
      </c>
      <c r="D187" s="38">
        <v>820</v>
      </c>
      <c r="E187" s="38"/>
      <c r="F187" s="38">
        <v>850</v>
      </c>
      <c r="G187" s="38"/>
      <c r="H187" s="38">
        <v>900</v>
      </c>
      <c r="I187" s="32"/>
      <c r="J187" s="32"/>
      <c r="K187" s="32"/>
      <c r="L187" s="31"/>
    </row>
    <row r="188" spans="1:12" x14ac:dyDescent="0.2">
      <c r="A188" s="32"/>
      <c r="B188" s="32" t="s">
        <v>172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1"/>
    </row>
    <row r="189" spans="1:12" x14ac:dyDescent="0.2">
      <c r="A189" s="32"/>
      <c r="B189" s="32" t="s">
        <v>173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1"/>
    </row>
    <row r="190" spans="1:12" x14ac:dyDescent="0.2">
      <c r="A190" s="32"/>
      <c r="B190" s="32" t="s">
        <v>174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1"/>
    </row>
    <row r="191" spans="1:12" x14ac:dyDescent="0.2">
      <c r="A191" s="32"/>
      <c r="B191" s="32" t="s">
        <v>175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1"/>
    </row>
    <row r="192" spans="1:12" x14ac:dyDescent="0.2">
      <c r="A192" s="37"/>
      <c r="B192" s="37" t="s">
        <v>176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72"/>
    </row>
    <row r="193" spans="1:12" x14ac:dyDescent="0.2">
      <c r="A193" s="33" t="s">
        <v>177</v>
      </c>
      <c r="B193" s="80" t="s">
        <v>32</v>
      </c>
      <c r="C193" s="55"/>
      <c r="D193" s="33"/>
      <c r="E193" s="33"/>
      <c r="F193" s="33"/>
      <c r="G193" s="33"/>
      <c r="H193" s="33"/>
      <c r="I193" s="33"/>
      <c r="J193" s="33"/>
      <c r="K193" s="33"/>
      <c r="L193" s="49"/>
    </row>
    <row r="194" spans="1:12" x14ac:dyDescent="0.2">
      <c r="A194" s="35" t="s">
        <v>178</v>
      </c>
      <c r="B194" s="35" t="s">
        <v>179</v>
      </c>
      <c r="C194" s="25" t="s">
        <v>41</v>
      </c>
      <c r="D194" s="25">
        <v>330</v>
      </c>
      <c r="E194" s="25">
        <v>0</v>
      </c>
      <c r="F194" s="25">
        <v>455</v>
      </c>
      <c r="G194" s="25">
        <v>0</v>
      </c>
      <c r="H194" s="25">
        <v>1225</v>
      </c>
      <c r="I194" s="25">
        <v>0</v>
      </c>
      <c r="J194" s="25">
        <f>SUM(D194,F194,H194)</f>
        <v>2010</v>
      </c>
      <c r="K194" s="25">
        <v>0</v>
      </c>
      <c r="L194" s="71" t="s">
        <v>42</v>
      </c>
    </row>
    <row r="195" spans="1:12" x14ac:dyDescent="0.2">
      <c r="A195" s="32"/>
      <c r="B195" s="32" t="s">
        <v>180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1"/>
    </row>
    <row r="196" spans="1:12" x14ac:dyDescent="0.2">
      <c r="A196" s="37"/>
      <c r="B196" s="37" t="s">
        <v>181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72"/>
    </row>
    <row r="197" spans="1:12" x14ac:dyDescent="0.2">
      <c r="A197" s="35" t="s">
        <v>182</v>
      </c>
      <c r="B197" s="17" t="s">
        <v>179</v>
      </c>
      <c r="C197" s="25" t="s">
        <v>41</v>
      </c>
      <c r="D197" s="25">
        <v>51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f>SUM(D197,F197,H197)</f>
        <v>51</v>
      </c>
      <c r="K197" s="25">
        <v>0</v>
      </c>
      <c r="L197" s="71" t="s">
        <v>42</v>
      </c>
    </row>
    <row r="198" spans="1:12" x14ac:dyDescent="0.2">
      <c r="A198" s="32"/>
      <c r="B198" s="17" t="s">
        <v>187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1"/>
    </row>
    <row r="199" spans="1:12" x14ac:dyDescent="0.2">
      <c r="A199" s="32"/>
      <c r="B199" s="17" t="s">
        <v>188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1"/>
    </row>
    <row r="200" spans="1:12" x14ac:dyDescent="0.2">
      <c r="A200" s="37"/>
      <c r="B200" s="17" t="s">
        <v>189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72"/>
    </row>
    <row r="201" spans="1:12" x14ac:dyDescent="0.2">
      <c r="A201" s="35" t="s">
        <v>186</v>
      </c>
      <c r="B201" s="35" t="s">
        <v>179</v>
      </c>
      <c r="C201" s="35" t="s">
        <v>41</v>
      </c>
      <c r="D201" s="25">
        <v>90</v>
      </c>
      <c r="E201" s="25">
        <v>0</v>
      </c>
      <c r="F201" s="25">
        <v>96</v>
      </c>
      <c r="G201" s="25">
        <v>0</v>
      </c>
      <c r="H201" s="25">
        <v>100</v>
      </c>
      <c r="I201" s="25">
        <v>0</v>
      </c>
      <c r="J201" s="25">
        <f>SUM(D201,F201,H201)</f>
        <v>286</v>
      </c>
      <c r="K201" s="25">
        <v>0</v>
      </c>
      <c r="L201" s="71" t="s">
        <v>42</v>
      </c>
    </row>
    <row r="202" spans="1:12" x14ac:dyDescent="0.2">
      <c r="A202" s="32"/>
      <c r="B202" s="32" t="s">
        <v>183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1"/>
    </row>
    <row r="203" spans="1:12" x14ac:dyDescent="0.2">
      <c r="A203" s="32"/>
      <c r="B203" s="32" t="s">
        <v>184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1"/>
    </row>
    <row r="204" spans="1:12" x14ac:dyDescent="0.2">
      <c r="A204" s="37"/>
      <c r="B204" s="37" t="s">
        <v>185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72"/>
    </row>
    <row r="205" spans="1:12" x14ac:dyDescent="0.2">
      <c r="A205" s="35" t="s">
        <v>190</v>
      </c>
      <c r="B205" s="35" t="s">
        <v>179</v>
      </c>
      <c r="C205" s="35" t="s">
        <v>41</v>
      </c>
      <c r="D205" s="25">
        <v>8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f>SUM(D205,F205,H205)</f>
        <v>8</v>
      </c>
      <c r="K205" s="25">
        <v>0</v>
      </c>
      <c r="L205" s="71" t="s">
        <v>42</v>
      </c>
    </row>
    <row r="206" spans="1:12" x14ac:dyDescent="0.2">
      <c r="A206" s="32"/>
      <c r="B206" s="32" t="s">
        <v>191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1"/>
    </row>
    <row r="207" spans="1:12" x14ac:dyDescent="0.2">
      <c r="A207" s="37"/>
      <c r="B207" s="37" t="s">
        <v>192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72"/>
    </row>
    <row r="208" spans="1:12" x14ac:dyDescent="0.2">
      <c r="A208" s="32"/>
      <c r="B208" s="84" t="s">
        <v>278</v>
      </c>
      <c r="C208" s="35" t="s">
        <v>41</v>
      </c>
      <c r="D208" s="85">
        <v>1</v>
      </c>
      <c r="E208" s="32" t="s">
        <v>281</v>
      </c>
      <c r="F208" s="32" t="s">
        <v>281</v>
      </c>
      <c r="G208" s="32" t="s">
        <v>281</v>
      </c>
      <c r="H208" s="32"/>
      <c r="I208" s="32"/>
      <c r="J208" s="32"/>
      <c r="K208" s="36">
        <v>1</v>
      </c>
      <c r="L208" s="31"/>
    </row>
    <row r="209" spans="1:12" x14ac:dyDescent="0.2">
      <c r="A209" s="32"/>
      <c r="B209" s="84" t="s">
        <v>279</v>
      </c>
      <c r="C209" s="32"/>
      <c r="D209" s="46"/>
      <c r="E209" s="32"/>
      <c r="F209" s="32"/>
      <c r="G209" s="32"/>
      <c r="H209" s="32"/>
      <c r="I209" s="32"/>
      <c r="J209" s="32"/>
      <c r="K209" s="36"/>
      <c r="L209" s="31"/>
    </row>
    <row r="210" spans="1:12" ht="24" x14ac:dyDescent="0.2">
      <c r="A210" s="32"/>
      <c r="B210" s="84" t="s">
        <v>280</v>
      </c>
      <c r="C210" s="32"/>
      <c r="D210" s="46"/>
      <c r="E210" s="32"/>
      <c r="F210" s="32"/>
      <c r="G210" s="32"/>
      <c r="H210" s="32"/>
      <c r="I210" s="32"/>
      <c r="J210" s="32"/>
      <c r="K210" s="36"/>
      <c r="L210" s="31"/>
    </row>
    <row r="211" spans="1:12" x14ac:dyDescent="0.2">
      <c r="A211" s="32"/>
      <c r="B211" s="84"/>
      <c r="C211" s="32"/>
      <c r="D211" s="46"/>
      <c r="E211" s="32"/>
      <c r="F211" s="32"/>
      <c r="G211" s="32"/>
      <c r="H211" s="32"/>
      <c r="I211" s="32"/>
      <c r="J211" s="32"/>
      <c r="K211" s="36"/>
      <c r="L211" s="31"/>
    </row>
    <row r="212" spans="1:12" x14ac:dyDescent="0.2">
      <c r="A212" s="35" t="s">
        <v>193</v>
      </c>
      <c r="B212" s="35" t="s">
        <v>194</v>
      </c>
      <c r="C212" s="35" t="s">
        <v>41</v>
      </c>
      <c r="D212" s="52"/>
      <c r="E212" s="35"/>
      <c r="F212" s="35"/>
      <c r="G212" s="35"/>
      <c r="H212" s="35"/>
      <c r="I212" s="35"/>
      <c r="J212" s="35"/>
      <c r="K212" s="58"/>
      <c r="L212" s="35" t="s">
        <v>42</v>
      </c>
    </row>
    <row r="213" spans="1:12" x14ac:dyDescent="0.2">
      <c r="A213" s="32"/>
      <c r="B213" s="32" t="s">
        <v>195</v>
      </c>
      <c r="C213" s="32"/>
      <c r="D213" s="46"/>
      <c r="E213" s="32"/>
      <c r="F213" s="32"/>
      <c r="G213" s="32"/>
      <c r="H213" s="32"/>
      <c r="I213" s="32"/>
      <c r="J213" s="32"/>
      <c r="K213" s="36"/>
      <c r="L213" s="32" t="s">
        <v>141</v>
      </c>
    </row>
    <row r="214" spans="1:12" x14ac:dyDescent="0.2">
      <c r="A214" s="32"/>
      <c r="B214" s="46" t="s">
        <v>196</v>
      </c>
      <c r="C214" s="32"/>
      <c r="D214" s="38">
        <v>35</v>
      </c>
      <c r="E214" s="38">
        <v>0</v>
      </c>
      <c r="F214" s="38">
        <v>36</v>
      </c>
      <c r="G214" s="38">
        <v>0</v>
      </c>
      <c r="H214" s="38">
        <v>36</v>
      </c>
      <c r="I214" s="38">
        <v>0</v>
      </c>
      <c r="J214" s="38">
        <f>SUM(D214:I214)</f>
        <v>107</v>
      </c>
      <c r="K214" s="47">
        <v>0</v>
      </c>
      <c r="L214" s="32" t="s">
        <v>94</v>
      </c>
    </row>
    <row r="215" spans="1:12" x14ac:dyDescent="0.2">
      <c r="A215" s="32"/>
      <c r="B215" s="46" t="s">
        <v>198</v>
      </c>
      <c r="C215" s="32"/>
      <c r="D215" s="38">
        <v>17</v>
      </c>
      <c r="E215" s="38">
        <v>0</v>
      </c>
      <c r="F215" s="38">
        <v>17</v>
      </c>
      <c r="G215" s="38">
        <v>0</v>
      </c>
      <c r="H215" s="38">
        <v>17</v>
      </c>
      <c r="I215" s="38">
        <v>0</v>
      </c>
      <c r="J215" s="38">
        <v>51</v>
      </c>
      <c r="K215" s="47">
        <v>0</v>
      </c>
      <c r="L215" s="38" t="s">
        <v>199</v>
      </c>
    </row>
    <row r="216" spans="1:12" x14ac:dyDescent="0.2">
      <c r="A216" s="32"/>
      <c r="B216" s="32" t="s">
        <v>197</v>
      </c>
      <c r="C216" s="32"/>
      <c r="D216" s="38">
        <v>67</v>
      </c>
      <c r="E216" s="38">
        <v>0</v>
      </c>
      <c r="F216" s="38">
        <v>67</v>
      </c>
      <c r="G216" s="38">
        <v>0</v>
      </c>
      <c r="H216" s="38">
        <v>67</v>
      </c>
      <c r="I216" s="38">
        <v>0</v>
      </c>
      <c r="J216" s="38">
        <f>D216+F216+H216</f>
        <v>201</v>
      </c>
      <c r="K216" s="47">
        <v>0</v>
      </c>
      <c r="L216" s="38" t="s">
        <v>200</v>
      </c>
    </row>
    <row r="217" spans="1:12" x14ac:dyDescent="0.2">
      <c r="A217" s="32"/>
      <c r="B217" s="46" t="s">
        <v>286</v>
      </c>
      <c r="C217" s="32"/>
      <c r="D217" s="38"/>
      <c r="E217" s="38"/>
      <c r="F217" s="38">
        <v>0</v>
      </c>
      <c r="G217" s="38">
        <v>2</v>
      </c>
      <c r="H217" s="38"/>
      <c r="I217" s="38"/>
      <c r="J217" s="38">
        <v>2</v>
      </c>
      <c r="K217" s="47"/>
      <c r="L217" s="38" t="s">
        <v>201</v>
      </c>
    </row>
    <row r="218" spans="1:12" x14ac:dyDescent="0.2">
      <c r="A218" s="32"/>
      <c r="B218" s="46" t="s">
        <v>289</v>
      </c>
      <c r="C218" s="32"/>
      <c r="D218" s="38"/>
      <c r="E218" s="38"/>
      <c r="F218" s="38"/>
      <c r="G218" s="38">
        <v>2</v>
      </c>
      <c r="H218" s="38"/>
      <c r="I218" s="38"/>
      <c r="J218" s="38"/>
      <c r="K218" s="47"/>
      <c r="L218" s="38"/>
    </row>
    <row r="219" spans="1:12" x14ac:dyDescent="0.2">
      <c r="A219" s="32"/>
      <c r="B219" s="46" t="s">
        <v>290</v>
      </c>
      <c r="C219" s="32"/>
      <c r="D219" s="38"/>
      <c r="E219" s="38"/>
      <c r="F219" s="38"/>
      <c r="G219" s="38">
        <v>3</v>
      </c>
      <c r="H219" s="38"/>
      <c r="I219" s="38"/>
      <c r="J219" s="38"/>
      <c r="K219" s="47"/>
      <c r="L219" s="38"/>
    </row>
    <row r="220" spans="1:12" x14ac:dyDescent="0.2">
      <c r="A220" s="37"/>
      <c r="B220" s="37" t="s">
        <v>288</v>
      </c>
      <c r="C220" s="37"/>
      <c r="D220" s="37"/>
      <c r="E220" s="37"/>
      <c r="F220" s="37"/>
      <c r="G220" s="30">
        <v>3</v>
      </c>
      <c r="H220" s="37"/>
      <c r="I220" s="37"/>
      <c r="J220" s="37"/>
      <c r="K220" s="63"/>
      <c r="L220" s="37"/>
    </row>
    <row r="221" spans="1:12" x14ac:dyDescent="0.2">
      <c r="A221" s="33" t="s">
        <v>202</v>
      </c>
      <c r="B221" s="33" t="s">
        <v>203</v>
      </c>
      <c r="C221" s="29" t="s">
        <v>41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f>E221+G221+I221</f>
        <v>0</v>
      </c>
      <c r="L221" s="73" t="s">
        <v>42</v>
      </c>
    </row>
    <row r="222" spans="1:12" x14ac:dyDescent="0.2">
      <c r="A222" s="33"/>
      <c r="B222" s="80" t="s">
        <v>204</v>
      </c>
      <c r="C222" s="33" t="s">
        <v>41</v>
      </c>
      <c r="D222" s="68">
        <v>599</v>
      </c>
      <c r="E222" s="68">
        <v>0</v>
      </c>
      <c r="F222" s="68">
        <f>SUM(F194,F201,F214:F216)</f>
        <v>671</v>
      </c>
      <c r="G222" s="68">
        <v>10</v>
      </c>
      <c r="H222" s="68">
        <f>H194+H197+H201+H205+H214+H215+H216</f>
        <v>1445</v>
      </c>
      <c r="I222" s="68">
        <v>0</v>
      </c>
      <c r="J222" s="68">
        <f>J194+J197+J201+J205+J214+J215+J216</f>
        <v>2714</v>
      </c>
      <c r="K222" s="68">
        <f>E222+G222+I222</f>
        <v>10</v>
      </c>
      <c r="L222" s="49"/>
    </row>
    <row r="223" spans="1:12" x14ac:dyDescent="0.2">
      <c r="A223" s="25">
        <v>3</v>
      </c>
      <c r="B223" s="74" t="s">
        <v>206</v>
      </c>
      <c r="C223" s="74"/>
      <c r="D223" s="35"/>
      <c r="E223" s="35"/>
      <c r="F223" s="35"/>
      <c r="G223" s="35"/>
      <c r="H223" s="35"/>
      <c r="I223" s="35"/>
      <c r="J223" s="35"/>
      <c r="K223" s="35"/>
      <c r="L223" s="70"/>
    </row>
    <row r="224" spans="1:12" x14ac:dyDescent="0.2">
      <c r="A224" s="32"/>
      <c r="B224" s="67" t="s">
        <v>207</v>
      </c>
      <c r="C224" s="67"/>
      <c r="D224" s="32"/>
      <c r="E224" s="32"/>
      <c r="F224" s="32"/>
      <c r="G224" s="32"/>
      <c r="H224" s="32"/>
      <c r="I224" s="32"/>
      <c r="J224" s="32"/>
      <c r="K224" s="32"/>
      <c r="L224" s="31"/>
    </row>
    <row r="225" spans="1:12" x14ac:dyDescent="0.2">
      <c r="A225" s="32"/>
      <c r="B225" s="67" t="s">
        <v>208</v>
      </c>
      <c r="C225" s="67"/>
      <c r="D225" s="32"/>
      <c r="E225" s="32"/>
      <c r="F225" s="32"/>
      <c r="G225" s="32"/>
      <c r="H225" s="32"/>
      <c r="I225" s="32"/>
      <c r="J225" s="32"/>
      <c r="K225" s="32"/>
      <c r="L225" s="31"/>
    </row>
    <row r="226" spans="1:12" x14ac:dyDescent="0.2">
      <c r="A226" s="32"/>
      <c r="B226" s="67" t="s">
        <v>209</v>
      </c>
      <c r="C226" s="67"/>
      <c r="D226" s="32"/>
      <c r="E226" s="32"/>
      <c r="F226" s="32"/>
      <c r="G226" s="32"/>
      <c r="H226" s="32"/>
      <c r="I226" s="32"/>
      <c r="J226" s="32"/>
      <c r="K226" s="32"/>
      <c r="L226" s="31"/>
    </row>
    <row r="227" spans="1:12" x14ac:dyDescent="0.2">
      <c r="A227" s="37"/>
      <c r="B227" s="79" t="s">
        <v>210</v>
      </c>
      <c r="C227" s="79"/>
      <c r="D227" s="37"/>
      <c r="E227" s="37"/>
      <c r="F227" s="37"/>
      <c r="G227" s="37"/>
      <c r="H227" s="37"/>
      <c r="I227" s="37"/>
      <c r="J227" s="37"/>
      <c r="K227" s="37"/>
      <c r="L227" s="72"/>
    </row>
    <row r="228" spans="1:12" x14ac:dyDescent="0.2">
      <c r="A228" s="35" t="s">
        <v>211</v>
      </c>
      <c r="B228" s="35" t="s">
        <v>14</v>
      </c>
      <c r="C228" s="35" t="s">
        <v>120</v>
      </c>
      <c r="D228" s="25">
        <v>2</v>
      </c>
      <c r="E228" s="25"/>
      <c r="F228" s="25">
        <v>2</v>
      </c>
      <c r="G228" s="25"/>
      <c r="H228" s="25">
        <v>2</v>
      </c>
      <c r="I228" s="35"/>
      <c r="J228" s="35"/>
      <c r="K228" s="35"/>
      <c r="L228" s="70"/>
    </row>
    <row r="229" spans="1:12" x14ac:dyDescent="0.2">
      <c r="A229" s="32"/>
      <c r="B229" s="32" t="s">
        <v>212</v>
      </c>
      <c r="C229" s="32" t="s">
        <v>217</v>
      </c>
      <c r="D229" s="32"/>
      <c r="E229" s="32"/>
      <c r="F229" s="32"/>
      <c r="G229" s="32"/>
      <c r="H229" s="32"/>
      <c r="I229" s="32"/>
      <c r="J229" s="32"/>
      <c r="K229" s="32"/>
      <c r="L229" s="31"/>
    </row>
    <row r="230" spans="1:12" x14ac:dyDescent="0.2">
      <c r="A230" s="32"/>
      <c r="B230" s="32" t="s">
        <v>213</v>
      </c>
      <c r="C230" s="32" t="s">
        <v>218</v>
      </c>
      <c r="D230" s="32"/>
      <c r="E230" s="32"/>
      <c r="F230" s="32"/>
      <c r="G230" s="32"/>
      <c r="H230" s="32"/>
      <c r="I230" s="32"/>
      <c r="J230" s="32"/>
      <c r="K230" s="32"/>
      <c r="L230" s="31"/>
    </row>
    <row r="231" spans="1:12" x14ac:dyDescent="0.2">
      <c r="A231" s="32"/>
      <c r="B231" s="32" t="s">
        <v>214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1"/>
    </row>
    <row r="232" spans="1:12" x14ac:dyDescent="0.2">
      <c r="A232" s="32"/>
      <c r="B232" s="32" t="s">
        <v>215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1"/>
    </row>
    <row r="233" spans="1:12" x14ac:dyDescent="0.2">
      <c r="A233" s="37"/>
      <c r="B233" s="37" t="s">
        <v>216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72"/>
    </row>
    <row r="234" spans="1:12" x14ac:dyDescent="0.2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</row>
    <row r="235" spans="1:12" x14ac:dyDescent="0.2">
      <c r="A235" s="32"/>
      <c r="B235" s="32" t="s">
        <v>268</v>
      </c>
      <c r="C235" s="38" t="s">
        <v>18</v>
      </c>
      <c r="D235" s="38">
        <v>3600</v>
      </c>
      <c r="E235" s="38"/>
      <c r="F235" s="38">
        <v>3700</v>
      </c>
      <c r="G235" s="28"/>
      <c r="H235" s="38">
        <v>3700</v>
      </c>
      <c r="I235" s="32"/>
      <c r="J235" s="32"/>
      <c r="K235" s="32"/>
      <c r="L235" s="32"/>
    </row>
    <row r="236" spans="1:12" x14ac:dyDescent="0.2">
      <c r="A236" s="37"/>
      <c r="B236" s="37" t="s">
        <v>220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2">
      <c r="A237" s="33" t="s">
        <v>219</v>
      </c>
      <c r="B237" s="80" t="s">
        <v>246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73"/>
    </row>
    <row r="238" spans="1:12" x14ac:dyDescent="0.2">
      <c r="A238" s="35" t="s">
        <v>221</v>
      </c>
      <c r="B238" s="35" t="s">
        <v>222</v>
      </c>
      <c r="C238" s="35"/>
      <c r="D238" s="35"/>
      <c r="E238" s="35"/>
      <c r="F238" s="35"/>
      <c r="G238" s="35"/>
      <c r="H238" s="35"/>
      <c r="I238" s="35"/>
      <c r="J238" s="35"/>
      <c r="K238" s="58"/>
      <c r="L238" s="25" t="s">
        <v>42</v>
      </c>
    </row>
    <row r="239" spans="1:12" x14ac:dyDescent="0.2">
      <c r="A239" s="32"/>
      <c r="B239" s="32" t="s">
        <v>223</v>
      </c>
      <c r="C239" s="32"/>
      <c r="D239" s="32"/>
      <c r="E239" s="32"/>
      <c r="F239" s="32"/>
      <c r="G239" s="32"/>
      <c r="H239" s="32"/>
      <c r="I239" s="32"/>
      <c r="J239" s="32"/>
      <c r="K239" s="36"/>
      <c r="L239" s="32"/>
    </row>
    <row r="240" spans="1:12" x14ac:dyDescent="0.2">
      <c r="A240" s="32"/>
      <c r="B240" s="32" t="s">
        <v>214</v>
      </c>
      <c r="C240" s="32"/>
      <c r="D240" s="32"/>
      <c r="E240" s="32"/>
      <c r="F240" s="32"/>
      <c r="G240" s="32"/>
      <c r="H240" s="32"/>
      <c r="I240" s="32"/>
      <c r="J240" s="32"/>
      <c r="K240" s="36"/>
      <c r="L240" s="32"/>
    </row>
    <row r="241" spans="1:12" x14ac:dyDescent="0.2">
      <c r="A241" s="32"/>
      <c r="B241" s="32" t="s">
        <v>269</v>
      </c>
      <c r="C241" s="32"/>
      <c r="D241" s="32"/>
      <c r="E241" s="32"/>
      <c r="F241" s="32"/>
      <c r="G241" s="32"/>
      <c r="H241" s="32"/>
      <c r="I241" s="32"/>
      <c r="J241" s="32"/>
      <c r="K241" s="36"/>
      <c r="L241" s="32"/>
    </row>
    <row r="242" spans="1:12" x14ac:dyDescent="0.2">
      <c r="A242" s="32"/>
      <c r="B242" s="32" t="s">
        <v>224</v>
      </c>
      <c r="C242" s="32"/>
      <c r="D242" s="32"/>
      <c r="E242" s="32"/>
      <c r="F242" s="32"/>
      <c r="G242" s="32"/>
      <c r="H242" s="32"/>
      <c r="I242" s="32"/>
      <c r="J242" s="32"/>
      <c r="K242" s="36"/>
      <c r="L242" s="32"/>
    </row>
    <row r="243" spans="1:12" x14ac:dyDescent="0.2">
      <c r="A243" s="37"/>
      <c r="B243" s="37" t="s">
        <v>225</v>
      </c>
      <c r="C243" s="37"/>
      <c r="D243" s="37"/>
      <c r="E243" s="37"/>
      <c r="F243" s="37"/>
      <c r="G243" s="37"/>
      <c r="H243" s="37"/>
      <c r="I243" s="37"/>
      <c r="J243" s="37"/>
      <c r="K243" s="63"/>
      <c r="L243" s="37"/>
    </row>
    <row r="244" spans="1:12" x14ac:dyDescent="0.2">
      <c r="A244" s="35" t="s">
        <v>226</v>
      </c>
      <c r="B244" s="35" t="s">
        <v>227</v>
      </c>
      <c r="C244" s="35" t="s">
        <v>41</v>
      </c>
      <c r="D244" s="25">
        <v>0</v>
      </c>
      <c r="E244" s="25">
        <v>296</v>
      </c>
      <c r="F244" s="25">
        <v>0</v>
      </c>
      <c r="G244" s="25">
        <v>296</v>
      </c>
      <c r="H244" s="25">
        <v>0</v>
      </c>
      <c r="I244" s="25">
        <v>296</v>
      </c>
      <c r="J244" s="25">
        <v>0</v>
      </c>
      <c r="K244" s="34">
        <f>SUM(D244:J244)</f>
        <v>888</v>
      </c>
      <c r="L244" s="25" t="s">
        <v>42</v>
      </c>
    </row>
    <row r="245" spans="1:12" x14ac:dyDescent="0.2">
      <c r="A245" s="32"/>
      <c r="B245" s="32" t="s">
        <v>228</v>
      </c>
      <c r="C245" s="32"/>
      <c r="D245" s="32"/>
      <c r="E245" s="32"/>
      <c r="F245" s="32"/>
      <c r="G245" s="32"/>
      <c r="H245" s="32"/>
      <c r="I245" s="32"/>
      <c r="J245" s="32"/>
      <c r="K245" s="36"/>
      <c r="L245" s="32"/>
    </row>
    <row r="246" spans="1:12" x14ac:dyDescent="0.2">
      <c r="A246" s="37"/>
      <c r="B246" s="37" t="s">
        <v>216</v>
      </c>
      <c r="C246" s="37"/>
      <c r="D246" s="37"/>
      <c r="E246" s="37"/>
      <c r="F246" s="37"/>
      <c r="G246" s="37"/>
      <c r="H246" s="37"/>
      <c r="I246" s="37"/>
      <c r="J246" s="37"/>
      <c r="K246" s="63"/>
      <c r="L246" s="37"/>
    </row>
    <row r="247" spans="1:12" x14ac:dyDescent="0.2">
      <c r="A247" s="33"/>
      <c r="B247" s="17" t="s">
        <v>229</v>
      </c>
      <c r="C247" s="33" t="s">
        <v>41</v>
      </c>
      <c r="D247" s="25">
        <v>0</v>
      </c>
      <c r="E247" s="25">
        <v>296</v>
      </c>
      <c r="F247" s="25">
        <v>0</v>
      </c>
      <c r="G247" s="25">
        <v>296</v>
      </c>
      <c r="H247" s="25"/>
      <c r="I247" s="25">
        <v>296</v>
      </c>
      <c r="J247" s="25">
        <v>0</v>
      </c>
      <c r="K247" s="34">
        <f>SUM(D247:J247)</f>
        <v>888</v>
      </c>
      <c r="L247" s="33"/>
    </row>
    <row r="248" spans="1:12" x14ac:dyDescent="0.2">
      <c r="B248" s="68" t="s">
        <v>270</v>
      </c>
      <c r="C248" s="29" t="s">
        <v>230</v>
      </c>
      <c r="D248" s="68">
        <f>D177+D222</f>
        <v>2683.1</v>
      </c>
      <c r="E248" s="68">
        <v>392</v>
      </c>
      <c r="F248" s="68">
        <f>F177+F222</f>
        <v>2554</v>
      </c>
      <c r="G248" s="68">
        <f>SUM(G247,G222)</f>
        <v>306</v>
      </c>
      <c r="H248" s="68">
        <f>H177+H222</f>
        <v>3398</v>
      </c>
      <c r="I248" s="68">
        <v>296</v>
      </c>
      <c r="J248" s="81">
        <f>D248+F248+H248</f>
        <v>8635.1</v>
      </c>
      <c r="K248" s="68">
        <f>E248+G248+I248</f>
        <v>994</v>
      </c>
      <c r="L248" s="29" t="s">
        <v>42</v>
      </c>
    </row>
    <row r="249" spans="1:12" x14ac:dyDescent="0.2">
      <c r="A249" s="29"/>
      <c r="B249" s="68" t="s">
        <v>271</v>
      </c>
      <c r="C249" s="29"/>
      <c r="D249" s="29"/>
      <c r="E249" s="29"/>
      <c r="F249" s="29"/>
      <c r="G249" s="29"/>
      <c r="H249" s="29"/>
      <c r="I249" s="29"/>
      <c r="J249" s="48"/>
      <c r="K249" s="29"/>
      <c r="L249" s="29"/>
    </row>
    <row r="250" spans="1:12" x14ac:dyDescent="0.2">
      <c r="A250" s="35">
        <v>4</v>
      </c>
      <c r="B250" s="74" t="s">
        <v>231</v>
      </c>
      <c r="C250" s="35"/>
      <c r="D250" s="70"/>
      <c r="E250" s="35"/>
      <c r="F250" s="35"/>
      <c r="G250" s="35"/>
      <c r="H250" s="35"/>
      <c r="I250" s="35"/>
      <c r="J250" s="35"/>
      <c r="K250" s="58"/>
      <c r="L250" s="35"/>
    </row>
    <row r="251" spans="1:12" x14ac:dyDescent="0.2">
      <c r="A251" s="32"/>
      <c r="B251" s="67" t="s">
        <v>232</v>
      </c>
      <c r="C251" s="32"/>
      <c r="D251" s="31"/>
      <c r="E251" s="32"/>
      <c r="F251" s="32"/>
      <c r="G251" s="32"/>
      <c r="H251" s="32"/>
      <c r="I251" s="32"/>
      <c r="J251" s="32"/>
      <c r="K251" s="36"/>
      <c r="L251" s="32"/>
    </row>
    <row r="252" spans="1:12" x14ac:dyDescent="0.2">
      <c r="A252" s="32"/>
      <c r="B252" s="79" t="s">
        <v>233</v>
      </c>
      <c r="C252" s="37"/>
      <c r="D252" s="72"/>
      <c r="E252" s="37"/>
      <c r="F252" s="37"/>
      <c r="G252" s="37"/>
      <c r="H252" s="37"/>
      <c r="I252" s="37"/>
      <c r="J252" s="37"/>
      <c r="K252" s="63"/>
      <c r="L252" s="37"/>
    </row>
    <row r="253" spans="1:12" x14ac:dyDescent="0.2">
      <c r="A253" s="35" t="s">
        <v>234</v>
      </c>
      <c r="B253" s="35" t="s">
        <v>14</v>
      </c>
      <c r="C253" s="35"/>
      <c r="D253" s="25"/>
      <c r="E253" s="25"/>
      <c r="F253" s="25"/>
      <c r="G253" s="25"/>
      <c r="H253" s="25"/>
      <c r="I253" s="35"/>
      <c r="J253" s="35"/>
      <c r="K253" s="35"/>
      <c r="L253" s="35"/>
    </row>
    <row r="254" spans="1:12" x14ac:dyDescent="0.2">
      <c r="A254" s="32"/>
      <c r="B254" s="32" t="s">
        <v>235</v>
      </c>
      <c r="C254" s="32"/>
      <c r="D254" s="38">
        <v>8</v>
      </c>
      <c r="E254" s="38"/>
      <c r="F254" s="38">
        <v>8</v>
      </c>
      <c r="G254" s="38"/>
      <c r="H254" s="38">
        <v>8</v>
      </c>
      <c r="I254" s="32"/>
      <c r="J254" s="32"/>
      <c r="K254" s="32"/>
      <c r="L254" s="32"/>
    </row>
    <row r="255" spans="1:12" x14ac:dyDescent="0.2">
      <c r="A255" s="32"/>
      <c r="B255" s="32" t="s">
        <v>236</v>
      </c>
      <c r="C255" s="32"/>
      <c r="D255" s="38"/>
      <c r="E255" s="38"/>
      <c r="F255" s="38"/>
      <c r="G255" s="38"/>
      <c r="H255" s="38"/>
      <c r="I255" s="32"/>
      <c r="J255" s="32"/>
      <c r="K255" s="32"/>
      <c r="L255" s="32"/>
    </row>
    <row r="256" spans="1:12" x14ac:dyDescent="0.2">
      <c r="A256" s="32"/>
      <c r="B256" s="32" t="s">
        <v>237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</row>
    <row r="257" spans="1:12" x14ac:dyDescent="0.2">
      <c r="A257" s="32"/>
      <c r="B257" s="32" t="s">
        <v>238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</row>
    <row r="258" spans="1:12" x14ac:dyDescent="0.2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</row>
    <row r="259" spans="1:12" x14ac:dyDescent="0.2">
      <c r="A259" s="32"/>
      <c r="B259" s="32" t="s">
        <v>239</v>
      </c>
      <c r="C259" s="32"/>
      <c r="D259" s="38">
        <v>1</v>
      </c>
      <c r="E259" s="38"/>
      <c r="F259" s="38">
        <v>2</v>
      </c>
      <c r="G259" s="38"/>
      <c r="H259" s="38">
        <v>3</v>
      </c>
      <c r="I259" s="32"/>
      <c r="J259" s="32"/>
      <c r="K259" s="32"/>
      <c r="L259" s="32"/>
    </row>
    <row r="260" spans="1:12" x14ac:dyDescent="0.2">
      <c r="A260" s="32"/>
      <c r="B260" s="32" t="s">
        <v>240</v>
      </c>
      <c r="C260" s="32"/>
      <c r="D260" s="38"/>
      <c r="E260" s="38"/>
      <c r="F260" s="38"/>
      <c r="G260" s="38"/>
      <c r="H260" s="38"/>
      <c r="I260" s="32"/>
      <c r="J260" s="32"/>
      <c r="K260" s="32"/>
      <c r="L260" s="32"/>
    </row>
    <row r="261" spans="1:12" x14ac:dyDescent="0.2">
      <c r="A261" s="32"/>
      <c r="B261" s="32" t="s">
        <v>241</v>
      </c>
      <c r="C261" s="32"/>
      <c r="D261" s="38"/>
      <c r="E261" s="38"/>
      <c r="F261" s="38"/>
      <c r="G261" s="38"/>
      <c r="H261" s="38"/>
      <c r="I261" s="32"/>
      <c r="J261" s="32"/>
      <c r="K261" s="32"/>
      <c r="L261" s="32"/>
    </row>
    <row r="262" spans="1:12" x14ac:dyDescent="0.2">
      <c r="A262" s="32"/>
      <c r="B262" s="32"/>
      <c r="C262" s="32"/>
      <c r="D262" s="38"/>
      <c r="E262" s="38"/>
      <c r="F262" s="38"/>
      <c r="G262" s="38"/>
      <c r="H262" s="38"/>
      <c r="I262" s="32"/>
      <c r="J262" s="32"/>
      <c r="K262" s="32"/>
      <c r="L262" s="32"/>
    </row>
    <row r="263" spans="1:12" x14ac:dyDescent="0.2">
      <c r="A263" s="32"/>
      <c r="B263" s="32" t="s">
        <v>242</v>
      </c>
      <c r="C263" s="32"/>
      <c r="D263" s="38">
        <v>15</v>
      </c>
      <c r="E263" s="38"/>
      <c r="F263" s="38">
        <v>16</v>
      </c>
      <c r="G263" s="38"/>
      <c r="H263" s="38">
        <v>17</v>
      </c>
      <c r="I263" s="32"/>
      <c r="J263" s="32"/>
      <c r="K263" s="32"/>
      <c r="L263" s="32"/>
    </row>
    <row r="264" spans="1:12" x14ac:dyDescent="0.2">
      <c r="A264" s="32"/>
      <c r="B264" s="32" t="s">
        <v>243</v>
      </c>
      <c r="C264" s="32"/>
      <c r="D264" s="38"/>
      <c r="E264" s="38"/>
      <c r="F264" s="38"/>
      <c r="G264" s="38"/>
      <c r="H264" s="38"/>
      <c r="I264" s="32"/>
      <c r="J264" s="32"/>
      <c r="K264" s="32"/>
      <c r="L264" s="32"/>
    </row>
    <row r="265" spans="1:12" x14ac:dyDescent="0.2">
      <c r="A265" s="37"/>
      <c r="B265" s="37" t="s">
        <v>244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2">
      <c r="A266" s="33" t="s">
        <v>245</v>
      </c>
      <c r="B266" s="80" t="s">
        <v>246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 x14ac:dyDescent="0.2">
      <c r="A267" s="35" t="s">
        <v>247</v>
      </c>
      <c r="B267" s="35" t="s">
        <v>194</v>
      </c>
      <c r="C267" s="35" t="s">
        <v>249</v>
      </c>
      <c r="D267" s="25">
        <v>0</v>
      </c>
      <c r="E267" s="25">
        <v>30</v>
      </c>
      <c r="F267" s="92">
        <v>0</v>
      </c>
      <c r="G267" s="25"/>
      <c r="H267" s="92">
        <v>0</v>
      </c>
      <c r="I267" s="25">
        <v>0</v>
      </c>
      <c r="J267" s="25">
        <v>0</v>
      </c>
      <c r="K267" s="25">
        <v>30</v>
      </c>
      <c r="L267" s="25" t="s">
        <v>42</v>
      </c>
    </row>
    <row r="268" spans="1:12" x14ac:dyDescent="0.2">
      <c r="A268" s="32"/>
      <c r="B268" s="32" t="s">
        <v>272</v>
      </c>
      <c r="C268" s="32"/>
      <c r="D268" s="38"/>
      <c r="E268" s="32"/>
      <c r="F268" s="93"/>
      <c r="G268" s="32"/>
      <c r="H268" s="93"/>
      <c r="I268" s="32"/>
      <c r="J268" s="32"/>
      <c r="K268" s="32"/>
      <c r="L268" s="32"/>
    </row>
    <row r="269" spans="1:12" x14ac:dyDescent="0.2">
      <c r="A269" s="32"/>
      <c r="B269" s="32" t="s">
        <v>273</v>
      </c>
      <c r="C269" s="32"/>
      <c r="D269" s="38"/>
      <c r="E269" s="32"/>
      <c r="F269" s="93"/>
      <c r="G269" s="32"/>
      <c r="H269" s="93"/>
      <c r="I269" s="32"/>
      <c r="J269" s="32"/>
      <c r="K269" s="32"/>
      <c r="L269" s="32"/>
    </row>
    <row r="270" spans="1:12" x14ac:dyDescent="0.2">
      <c r="A270" s="37"/>
      <c r="B270" s="37" t="s">
        <v>248</v>
      </c>
      <c r="C270" s="37"/>
      <c r="D270" s="30"/>
      <c r="E270" s="37"/>
      <c r="F270" s="94"/>
      <c r="G270" s="37"/>
      <c r="H270" s="94"/>
      <c r="I270" s="37"/>
      <c r="J270" s="37"/>
      <c r="K270" s="37"/>
      <c r="L270" s="37"/>
    </row>
    <row r="271" spans="1:12" x14ac:dyDescent="0.2">
      <c r="A271" s="35" t="s">
        <v>250</v>
      </c>
      <c r="B271" s="35" t="s">
        <v>194</v>
      </c>
      <c r="C271" s="35" t="s">
        <v>41</v>
      </c>
      <c r="D271" s="25">
        <v>46</v>
      </c>
      <c r="E271" s="25">
        <v>0</v>
      </c>
      <c r="F271" s="92">
        <v>0</v>
      </c>
      <c r="G271" s="35"/>
      <c r="H271" s="92">
        <v>0</v>
      </c>
      <c r="I271" s="35"/>
      <c r="J271" s="25">
        <v>24</v>
      </c>
      <c r="K271" s="25">
        <v>0</v>
      </c>
      <c r="L271" s="25" t="s">
        <v>42</v>
      </c>
    </row>
    <row r="272" spans="1:12" x14ac:dyDescent="0.2">
      <c r="A272" s="32"/>
      <c r="B272" s="32" t="s">
        <v>251</v>
      </c>
      <c r="C272" s="32"/>
      <c r="D272" s="32"/>
      <c r="E272" s="32"/>
      <c r="F272" s="93"/>
      <c r="G272" s="32"/>
      <c r="H272" s="93"/>
      <c r="I272" s="32"/>
      <c r="J272" s="32"/>
      <c r="K272" s="32"/>
      <c r="L272" s="32"/>
    </row>
    <row r="273" spans="1:12" x14ac:dyDescent="0.2">
      <c r="A273" s="37"/>
      <c r="B273" s="37" t="s">
        <v>252</v>
      </c>
      <c r="C273" s="37"/>
      <c r="D273" s="37"/>
      <c r="E273" s="37"/>
      <c r="F273" s="94"/>
      <c r="G273" s="37"/>
      <c r="H273" s="94"/>
      <c r="I273" s="37"/>
      <c r="J273" s="37"/>
      <c r="K273" s="37"/>
      <c r="L273" s="37"/>
    </row>
    <row r="274" spans="1:12" ht="36" x14ac:dyDescent="0.2">
      <c r="A274" s="32"/>
      <c r="B274" s="84" t="s">
        <v>284</v>
      </c>
      <c r="C274" s="32" t="s">
        <v>41</v>
      </c>
      <c r="D274" s="38">
        <v>75</v>
      </c>
      <c r="E274" s="32"/>
      <c r="F274" s="93">
        <v>0</v>
      </c>
      <c r="G274" s="32"/>
      <c r="H274" s="93">
        <v>0</v>
      </c>
      <c r="I274" s="32"/>
      <c r="J274" s="32"/>
      <c r="K274" s="32"/>
      <c r="L274" s="32"/>
    </row>
    <row r="275" spans="1:12" x14ac:dyDescent="0.2">
      <c r="A275" s="32"/>
      <c r="B275" s="84"/>
      <c r="C275" s="32"/>
      <c r="D275" s="32"/>
      <c r="E275" s="32"/>
      <c r="F275" s="93"/>
      <c r="G275" s="32"/>
      <c r="H275" s="93"/>
      <c r="I275" s="32"/>
      <c r="J275" s="32"/>
      <c r="K275" s="32"/>
      <c r="L275" s="32"/>
    </row>
    <row r="276" spans="1:12" x14ac:dyDescent="0.2">
      <c r="A276" s="86" t="s">
        <v>282</v>
      </c>
      <c r="B276" s="84"/>
      <c r="C276" s="32"/>
      <c r="D276" s="32"/>
      <c r="E276" s="32"/>
      <c r="F276" s="93"/>
      <c r="G276" s="32"/>
      <c r="H276" s="93"/>
      <c r="I276" s="32"/>
      <c r="J276" s="32"/>
      <c r="K276" s="32"/>
      <c r="L276" s="32"/>
    </row>
    <row r="277" spans="1:12" x14ac:dyDescent="0.2">
      <c r="A277" s="87" t="s">
        <v>283</v>
      </c>
      <c r="B277" s="35" t="s">
        <v>253</v>
      </c>
      <c r="C277" s="25" t="s">
        <v>41</v>
      </c>
      <c r="D277" s="25">
        <v>60</v>
      </c>
      <c r="E277" s="25">
        <v>0</v>
      </c>
      <c r="F277" s="92">
        <v>0</v>
      </c>
      <c r="G277" s="25"/>
      <c r="H277" s="92">
        <v>0</v>
      </c>
      <c r="I277" s="25"/>
      <c r="J277" s="25">
        <v>60</v>
      </c>
      <c r="K277" s="25">
        <v>0</v>
      </c>
      <c r="L277" s="25" t="s">
        <v>42</v>
      </c>
    </row>
    <row r="278" spans="1:12" x14ac:dyDescent="0.2">
      <c r="A278" s="37"/>
      <c r="B278" s="37" t="s">
        <v>254</v>
      </c>
      <c r="C278" s="30"/>
      <c r="D278" s="30"/>
      <c r="E278" s="30"/>
      <c r="F278" s="94"/>
      <c r="G278" s="30"/>
      <c r="H278" s="94"/>
      <c r="I278" s="30"/>
      <c r="J278" s="30"/>
      <c r="K278" s="30"/>
      <c r="L278" s="37"/>
    </row>
    <row r="279" spans="1:12" x14ac:dyDescent="0.2">
      <c r="A279" s="37"/>
      <c r="B279" s="79" t="s">
        <v>255</v>
      </c>
      <c r="C279" s="30" t="s">
        <v>41</v>
      </c>
      <c r="D279" s="83">
        <v>181</v>
      </c>
      <c r="E279" s="83">
        <v>30</v>
      </c>
      <c r="F279" s="83"/>
      <c r="G279" s="83"/>
      <c r="H279" s="83">
        <v>0</v>
      </c>
      <c r="I279" s="83">
        <v>65</v>
      </c>
      <c r="J279" s="83">
        <v>84</v>
      </c>
      <c r="K279" s="83">
        <v>30</v>
      </c>
      <c r="L279" s="30" t="s">
        <v>42</v>
      </c>
    </row>
    <row r="285" spans="1:12" x14ac:dyDescent="0.2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x14ac:dyDescent="0.2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x14ac:dyDescent="0.2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x14ac:dyDescent="0.2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x14ac:dyDescent="0.2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x14ac:dyDescent="0.2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</row>
  </sheetData>
  <mergeCells count="4">
    <mergeCell ref="D2:E2"/>
    <mergeCell ref="F2:G2"/>
    <mergeCell ref="H2:I2"/>
    <mergeCell ref="J2:K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2"/>
  <sheetViews>
    <sheetView workbookViewId="0">
      <selection activeCell="E2" sqref="E2"/>
    </sheetView>
  </sheetViews>
  <sheetFormatPr defaultRowHeight="15" x14ac:dyDescent="0.25"/>
  <cols>
    <col min="1" max="1" width="6" customWidth="1"/>
    <col min="2" max="2" width="29.28515625" customWidth="1"/>
    <col min="4" max="4" width="9.140625" customWidth="1"/>
  </cols>
  <sheetData>
    <row r="2" spans="1:5" x14ac:dyDescent="0.25">
      <c r="A2" s="6" t="s">
        <v>1</v>
      </c>
      <c r="B2" s="6" t="s">
        <v>2</v>
      </c>
      <c r="C2" s="6" t="s">
        <v>3</v>
      </c>
      <c r="D2" s="27" t="s">
        <v>97</v>
      </c>
      <c r="E2" s="27" t="s">
        <v>98</v>
      </c>
    </row>
    <row r="3" spans="1:5" x14ac:dyDescent="0.25">
      <c r="A3" s="7"/>
      <c r="B3" s="7"/>
      <c r="C3" s="7"/>
    </row>
    <row r="4" spans="1:5" x14ac:dyDescent="0.25">
      <c r="A4" s="8">
        <v>1</v>
      </c>
      <c r="B4" s="8">
        <v>2</v>
      </c>
      <c r="C4" s="8">
        <v>3</v>
      </c>
    </row>
    <row r="5" spans="1:5" x14ac:dyDescent="0.25">
      <c r="A5" s="9"/>
      <c r="B5" s="9" t="s">
        <v>6</v>
      </c>
      <c r="C5" s="8"/>
    </row>
    <row r="6" spans="1:5" x14ac:dyDescent="0.25">
      <c r="A6" s="6" t="s">
        <v>5</v>
      </c>
      <c r="B6" s="13" t="s">
        <v>7</v>
      </c>
      <c r="C6" s="6"/>
    </row>
    <row r="7" spans="1:5" x14ac:dyDescent="0.25">
      <c r="A7" s="11"/>
      <c r="B7" s="11" t="s">
        <v>8</v>
      </c>
      <c r="C7" s="14"/>
    </row>
    <row r="8" spans="1:5" x14ac:dyDescent="0.25">
      <c r="A8" s="11"/>
      <c r="B8" s="11" t="s">
        <v>9</v>
      </c>
      <c r="C8" s="14"/>
    </row>
    <row r="9" spans="1:5" x14ac:dyDescent="0.25">
      <c r="A9" s="11"/>
      <c r="B9" s="11" t="s">
        <v>10</v>
      </c>
      <c r="C9" s="14"/>
    </row>
    <row r="10" spans="1:5" x14ac:dyDescent="0.25">
      <c r="A10" s="11"/>
      <c r="B10" s="11" t="s">
        <v>11</v>
      </c>
      <c r="C10" s="14"/>
    </row>
    <row r="11" spans="1:5" x14ac:dyDescent="0.25">
      <c r="A11" s="12"/>
      <c r="B11" s="12" t="s">
        <v>12</v>
      </c>
      <c r="C11" s="7"/>
    </row>
    <row r="12" spans="1:5" x14ac:dyDescent="0.25">
      <c r="A12" s="15" t="s">
        <v>13</v>
      </c>
      <c r="B12" s="13" t="s">
        <v>14</v>
      </c>
      <c r="C12" s="14" t="s">
        <v>18</v>
      </c>
    </row>
    <row r="13" spans="1:5" x14ac:dyDescent="0.25">
      <c r="A13" s="10"/>
      <c r="B13" s="11" t="s">
        <v>15</v>
      </c>
      <c r="C13" s="14"/>
    </row>
    <row r="14" spans="1:5" x14ac:dyDescent="0.25">
      <c r="A14" s="10"/>
      <c r="B14" s="11" t="s">
        <v>16</v>
      </c>
      <c r="C14" s="14"/>
    </row>
    <row r="15" spans="1:5" x14ac:dyDescent="0.25">
      <c r="A15" s="10"/>
      <c r="B15" s="11" t="s">
        <v>17</v>
      </c>
      <c r="C15" s="14"/>
    </row>
    <row r="16" spans="1:5" x14ac:dyDescent="0.25">
      <c r="A16" s="10"/>
      <c r="B16" s="11"/>
      <c r="C16" s="14"/>
    </row>
    <row r="17" spans="1:3" x14ac:dyDescent="0.25">
      <c r="A17" s="10"/>
      <c r="B17" s="11" t="s">
        <v>15</v>
      </c>
      <c r="C17" s="14" t="s">
        <v>18</v>
      </c>
    </row>
    <row r="18" spans="1:3" x14ac:dyDescent="0.25">
      <c r="A18" s="10"/>
      <c r="B18" s="11" t="s">
        <v>16</v>
      </c>
      <c r="C18" s="14"/>
    </row>
    <row r="19" spans="1:3" x14ac:dyDescent="0.25">
      <c r="A19" s="10"/>
      <c r="B19" s="11" t="s">
        <v>19</v>
      </c>
      <c r="C19" s="14"/>
    </row>
    <row r="20" spans="1:3" x14ac:dyDescent="0.25">
      <c r="A20" s="10"/>
      <c r="B20" s="11"/>
      <c r="C20" s="14"/>
    </row>
    <row r="21" spans="1:3" x14ac:dyDescent="0.25">
      <c r="A21" s="10"/>
      <c r="B21" s="11" t="s">
        <v>20</v>
      </c>
      <c r="C21" s="14" t="s">
        <v>24</v>
      </c>
    </row>
    <row r="22" spans="1:3" x14ac:dyDescent="0.25">
      <c r="A22" s="10"/>
      <c r="B22" s="11" t="s">
        <v>21</v>
      </c>
      <c r="C22" s="14"/>
    </row>
    <row r="23" spans="1:3" x14ac:dyDescent="0.25">
      <c r="A23" s="10"/>
      <c r="B23" s="11" t="s">
        <v>22</v>
      </c>
      <c r="C23" s="14"/>
    </row>
    <row r="24" spans="1:3" x14ac:dyDescent="0.25">
      <c r="A24" s="16"/>
      <c r="B24" s="19" t="s">
        <v>23</v>
      </c>
      <c r="C24" s="23"/>
    </row>
    <row r="25" spans="1:3" x14ac:dyDescent="0.25">
      <c r="A25" s="16"/>
      <c r="B25" s="5"/>
      <c r="C25" s="23"/>
    </row>
    <row r="26" spans="1:3" x14ac:dyDescent="0.25">
      <c r="A26" s="16"/>
      <c r="B26" s="19" t="s">
        <v>27</v>
      </c>
      <c r="C26" s="14" t="s">
        <v>24</v>
      </c>
    </row>
    <row r="27" spans="1:3" x14ac:dyDescent="0.25">
      <c r="A27" s="16"/>
      <c r="B27" s="19" t="s">
        <v>21</v>
      </c>
      <c r="C27" s="23"/>
    </row>
    <row r="28" spans="1:3" x14ac:dyDescent="0.25">
      <c r="A28" s="16"/>
      <c r="B28" s="19" t="s">
        <v>22</v>
      </c>
      <c r="C28" s="23"/>
    </row>
    <row r="29" spans="1:3" x14ac:dyDescent="0.25">
      <c r="A29" s="16"/>
      <c r="B29" s="19" t="s">
        <v>28</v>
      </c>
      <c r="C29" s="23"/>
    </row>
    <row r="30" spans="1:3" x14ac:dyDescent="0.25">
      <c r="A30" s="16"/>
      <c r="B30" s="2"/>
      <c r="C30" s="23"/>
    </row>
    <row r="31" spans="1:3" x14ac:dyDescent="0.25">
      <c r="A31" s="18" t="s">
        <v>31</v>
      </c>
      <c r="B31" s="20" t="s">
        <v>32</v>
      </c>
      <c r="C31" s="4"/>
    </row>
    <row r="32" spans="1:3" x14ac:dyDescent="0.25">
      <c r="A32" s="1" t="s">
        <v>33</v>
      </c>
      <c r="B32" s="21" t="s">
        <v>34</v>
      </c>
      <c r="C32" s="6" t="s">
        <v>41</v>
      </c>
    </row>
    <row r="33" spans="1:3" x14ac:dyDescent="0.25">
      <c r="A33" s="5"/>
      <c r="B33" s="19" t="s">
        <v>35</v>
      </c>
      <c r="C33" s="23"/>
    </row>
    <row r="34" spans="1:3" x14ac:dyDescent="0.25">
      <c r="A34" s="5"/>
      <c r="B34" s="19" t="s">
        <v>36</v>
      </c>
      <c r="C34" s="23"/>
    </row>
    <row r="35" spans="1:3" x14ac:dyDescent="0.25">
      <c r="A35" s="5"/>
      <c r="B35" s="19" t="s">
        <v>37</v>
      </c>
      <c r="C35" s="23"/>
    </row>
    <row r="36" spans="1:3" x14ac:dyDescent="0.25">
      <c r="A36" s="5"/>
      <c r="B36" s="19" t="s">
        <v>38</v>
      </c>
      <c r="C36" s="23"/>
    </row>
    <row r="37" spans="1:3" x14ac:dyDescent="0.25">
      <c r="A37" s="5"/>
      <c r="B37" s="19" t="s">
        <v>36</v>
      </c>
      <c r="C37" s="23"/>
    </row>
    <row r="38" spans="1:3" x14ac:dyDescent="0.25">
      <c r="A38" s="5"/>
      <c r="B38" s="19" t="s">
        <v>39</v>
      </c>
      <c r="C38" s="23"/>
    </row>
    <row r="39" spans="1:3" x14ac:dyDescent="0.25">
      <c r="A39" s="2"/>
      <c r="B39" s="22" t="s">
        <v>40</v>
      </c>
      <c r="C39" s="24"/>
    </row>
    <row r="40" spans="1:3" x14ac:dyDescent="0.25">
      <c r="A40" s="1" t="s">
        <v>43</v>
      </c>
      <c r="B40" s="21" t="s">
        <v>44</v>
      </c>
      <c r="C40" s="6" t="s">
        <v>41</v>
      </c>
    </row>
    <row r="41" spans="1:3" x14ac:dyDescent="0.25">
      <c r="A41" s="5"/>
      <c r="B41" s="5" t="s">
        <v>45</v>
      </c>
      <c r="C41" s="14"/>
    </row>
    <row r="42" spans="1:3" x14ac:dyDescent="0.25">
      <c r="A42" s="5"/>
      <c r="B42" s="5" t="s">
        <v>46</v>
      </c>
      <c r="C42" s="14"/>
    </row>
    <row r="43" spans="1:3" x14ac:dyDescent="0.25">
      <c r="A43" s="5"/>
      <c r="B43" s="19" t="s">
        <v>47</v>
      </c>
      <c r="C43" s="14"/>
    </row>
    <row r="44" spans="1:3" x14ac:dyDescent="0.25">
      <c r="A44" s="5"/>
      <c r="B44" s="19" t="s">
        <v>48</v>
      </c>
      <c r="C44" s="14"/>
    </row>
    <row r="45" spans="1:3" x14ac:dyDescent="0.25">
      <c r="A45" s="5"/>
      <c r="B45" s="19" t="s">
        <v>49</v>
      </c>
      <c r="C45" s="14"/>
    </row>
    <row r="46" spans="1:3" x14ac:dyDescent="0.25">
      <c r="A46" s="2"/>
      <c r="B46" s="22" t="s">
        <v>40</v>
      </c>
      <c r="C46" s="7"/>
    </row>
    <row r="47" spans="1:3" x14ac:dyDescent="0.25">
      <c r="A47" s="1" t="s">
        <v>50</v>
      </c>
      <c r="B47" s="21" t="s">
        <v>51</v>
      </c>
      <c r="C47" s="6" t="s">
        <v>41</v>
      </c>
    </row>
    <row r="48" spans="1:3" x14ac:dyDescent="0.25">
      <c r="A48" s="5"/>
      <c r="B48" s="19" t="s">
        <v>52</v>
      </c>
      <c r="C48" s="14"/>
    </row>
    <row r="49" spans="1:3" x14ac:dyDescent="0.25">
      <c r="A49" s="5"/>
      <c r="B49" s="19" t="s">
        <v>53</v>
      </c>
      <c r="C49" s="14"/>
    </row>
    <row r="50" spans="1:3" x14ac:dyDescent="0.25">
      <c r="A50" s="5"/>
      <c r="B50" s="19" t="s">
        <v>54</v>
      </c>
      <c r="C50" s="14"/>
    </row>
    <row r="51" spans="1:3" x14ac:dyDescent="0.25">
      <c r="A51" s="5"/>
      <c r="B51" s="19" t="s">
        <v>55</v>
      </c>
      <c r="C51" s="14"/>
    </row>
    <row r="52" spans="1:3" x14ac:dyDescent="0.25">
      <c r="A52" s="5"/>
      <c r="B52" s="19" t="s">
        <v>49</v>
      </c>
      <c r="C52" s="14"/>
    </row>
    <row r="53" spans="1:3" x14ac:dyDescent="0.25">
      <c r="A53" s="2"/>
      <c r="B53" s="22" t="s">
        <v>40</v>
      </c>
      <c r="C53" s="7"/>
    </row>
    <row r="54" spans="1:3" x14ac:dyDescent="0.25">
      <c r="A54" s="1" t="s">
        <v>56</v>
      </c>
      <c r="B54" s="21" t="s">
        <v>57</v>
      </c>
      <c r="C54" s="6" t="s">
        <v>41</v>
      </c>
    </row>
    <row r="55" spans="1:3" x14ac:dyDescent="0.25">
      <c r="A55" s="5"/>
      <c r="B55" s="19" t="s">
        <v>58</v>
      </c>
      <c r="C55" s="14"/>
    </row>
    <row r="56" spans="1:3" x14ac:dyDescent="0.25">
      <c r="A56" s="5"/>
      <c r="B56" s="19" t="s">
        <v>59</v>
      </c>
      <c r="C56" s="14"/>
    </row>
    <row r="57" spans="1:3" x14ac:dyDescent="0.25">
      <c r="A57" s="5"/>
      <c r="B57" s="19" t="s">
        <v>60</v>
      </c>
      <c r="C57" s="14"/>
    </row>
    <row r="58" spans="1:3" x14ac:dyDescent="0.25">
      <c r="A58" s="5"/>
      <c r="B58" s="19" t="s">
        <v>49</v>
      </c>
      <c r="C58" s="14"/>
    </row>
    <row r="59" spans="1:3" x14ac:dyDescent="0.25">
      <c r="A59" s="2"/>
      <c r="B59" s="22" t="s">
        <v>40</v>
      </c>
      <c r="C59" s="7"/>
    </row>
    <row r="60" spans="1:3" x14ac:dyDescent="0.25">
      <c r="A60" s="1" t="s">
        <v>61</v>
      </c>
      <c r="B60" s="21" t="s">
        <v>51</v>
      </c>
      <c r="C60" s="6" t="s">
        <v>41</v>
      </c>
    </row>
    <row r="61" spans="1:3" x14ac:dyDescent="0.25">
      <c r="A61" s="5"/>
      <c r="B61" s="19" t="s">
        <v>52</v>
      </c>
      <c r="C61" s="14"/>
    </row>
    <row r="62" spans="1:3" x14ac:dyDescent="0.25">
      <c r="A62" s="5"/>
      <c r="B62" s="19" t="s">
        <v>53</v>
      </c>
      <c r="C62" s="14"/>
    </row>
    <row r="63" spans="1:3" x14ac:dyDescent="0.25">
      <c r="A63" s="5"/>
      <c r="B63" s="19" t="s">
        <v>54</v>
      </c>
      <c r="C63" s="14"/>
    </row>
    <row r="64" spans="1:3" x14ac:dyDescent="0.25">
      <c r="A64" s="5"/>
      <c r="B64" s="19" t="s">
        <v>62</v>
      </c>
      <c r="C64" s="14"/>
    </row>
    <row r="65" spans="1:3" x14ac:dyDescent="0.25">
      <c r="A65" s="5"/>
      <c r="B65" s="19" t="s">
        <v>63</v>
      </c>
      <c r="C65" s="14"/>
    </row>
    <row r="66" spans="1:3" x14ac:dyDescent="0.25">
      <c r="A66" s="5"/>
      <c r="B66" s="19" t="s">
        <v>49</v>
      </c>
      <c r="C66" s="14"/>
    </row>
    <row r="67" spans="1:3" x14ac:dyDescent="0.25">
      <c r="A67" s="2"/>
      <c r="B67" s="22" t="s">
        <v>40</v>
      </c>
      <c r="C67" s="7"/>
    </row>
    <row r="68" spans="1:3" x14ac:dyDescent="0.25">
      <c r="A68" s="1" t="s">
        <v>64</v>
      </c>
      <c r="B68" s="21" t="s">
        <v>65</v>
      </c>
      <c r="C68" s="6" t="s">
        <v>41</v>
      </c>
    </row>
    <row r="69" spans="1:3" x14ac:dyDescent="0.25">
      <c r="A69" s="5"/>
      <c r="B69" s="19" t="s">
        <v>66</v>
      </c>
      <c r="C69" s="14"/>
    </row>
    <row r="70" spans="1:3" x14ac:dyDescent="0.25">
      <c r="A70" s="5"/>
      <c r="B70" s="11" t="s">
        <v>67</v>
      </c>
      <c r="C70" s="14"/>
    </row>
    <row r="71" spans="1:3" x14ac:dyDescent="0.25">
      <c r="A71" s="5"/>
      <c r="B71" s="11" t="s">
        <v>68</v>
      </c>
      <c r="C71" s="14"/>
    </row>
    <row r="72" spans="1:3" x14ac:dyDescent="0.25">
      <c r="A72" s="5"/>
      <c r="B72" s="11" t="s">
        <v>49</v>
      </c>
      <c r="C72" s="14"/>
    </row>
    <row r="73" spans="1:3" x14ac:dyDescent="0.25">
      <c r="A73" s="2"/>
      <c r="B73" s="12" t="s">
        <v>40</v>
      </c>
      <c r="C73" s="7"/>
    </row>
    <row r="74" spans="1:3" x14ac:dyDescent="0.25">
      <c r="A74" s="1" t="s">
        <v>69</v>
      </c>
      <c r="B74" s="13" t="s">
        <v>70</v>
      </c>
      <c r="C74" s="6" t="s">
        <v>41</v>
      </c>
    </row>
    <row r="75" spans="1:3" x14ac:dyDescent="0.25">
      <c r="A75" s="5"/>
      <c r="B75" s="19" t="s">
        <v>74</v>
      </c>
      <c r="C75" s="14"/>
    </row>
    <row r="76" spans="1:3" x14ac:dyDescent="0.25">
      <c r="A76" s="5"/>
      <c r="B76" s="19" t="s">
        <v>71</v>
      </c>
      <c r="C76" s="14"/>
    </row>
    <row r="77" spans="1:3" x14ac:dyDescent="0.25">
      <c r="A77" s="5"/>
      <c r="B77" s="19" t="s">
        <v>72</v>
      </c>
      <c r="C77" s="14"/>
    </row>
    <row r="78" spans="1:3" x14ac:dyDescent="0.25">
      <c r="A78" s="2"/>
      <c r="B78" s="22" t="s">
        <v>40</v>
      </c>
      <c r="C78" s="7"/>
    </row>
    <row r="79" spans="1:3" x14ac:dyDescent="0.25">
      <c r="A79" s="1" t="s">
        <v>73</v>
      </c>
      <c r="B79" s="13" t="s">
        <v>70</v>
      </c>
      <c r="C79" s="6" t="s">
        <v>41</v>
      </c>
    </row>
    <row r="80" spans="1:3" x14ac:dyDescent="0.25">
      <c r="A80" s="5"/>
      <c r="B80" s="19" t="s">
        <v>57</v>
      </c>
      <c r="C80" s="14"/>
    </row>
    <row r="81" spans="1:3" x14ac:dyDescent="0.25">
      <c r="A81" s="5"/>
      <c r="B81" s="19" t="s">
        <v>58</v>
      </c>
      <c r="C81" s="14"/>
    </row>
    <row r="82" spans="1:3" x14ac:dyDescent="0.25">
      <c r="A82" s="5"/>
      <c r="B82" s="19" t="s">
        <v>59</v>
      </c>
      <c r="C82" s="14"/>
    </row>
    <row r="83" spans="1:3" x14ac:dyDescent="0.25">
      <c r="A83" s="5"/>
      <c r="B83" s="19" t="s">
        <v>60</v>
      </c>
      <c r="C83" s="14"/>
    </row>
    <row r="84" spans="1:3" x14ac:dyDescent="0.25">
      <c r="A84" s="5"/>
      <c r="B84" s="19" t="s">
        <v>49</v>
      </c>
      <c r="C84" s="14"/>
    </row>
    <row r="85" spans="1:3" x14ac:dyDescent="0.25">
      <c r="A85" s="2"/>
      <c r="B85" s="22" t="s">
        <v>40</v>
      </c>
      <c r="C85" s="7"/>
    </row>
    <row r="86" spans="1:3" x14ac:dyDescent="0.25">
      <c r="A86" s="1" t="s">
        <v>75</v>
      </c>
      <c r="B86" s="13" t="s">
        <v>76</v>
      </c>
      <c r="C86" s="6" t="s">
        <v>41</v>
      </c>
    </row>
    <row r="87" spans="1:3" x14ac:dyDescent="0.25">
      <c r="A87" s="5"/>
      <c r="B87" s="11" t="s">
        <v>77</v>
      </c>
      <c r="C87" s="14"/>
    </row>
    <row r="88" spans="1:3" x14ac:dyDescent="0.25">
      <c r="A88" s="5"/>
      <c r="B88" s="11" t="s">
        <v>78</v>
      </c>
      <c r="C88" s="14"/>
    </row>
    <row r="89" spans="1:3" x14ac:dyDescent="0.25">
      <c r="A89" s="1" t="s">
        <v>79</v>
      </c>
      <c r="B89" s="13" t="s">
        <v>83</v>
      </c>
      <c r="C89" s="6" t="s">
        <v>41</v>
      </c>
    </row>
    <row r="90" spans="1:3" x14ac:dyDescent="0.25">
      <c r="A90" s="5"/>
      <c r="B90" s="11" t="s">
        <v>80</v>
      </c>
      <c r="C90" s="14"/>
    </row>
    <row r="91" spans="1:3" x14ac:dyDescent="0.25">
      <c r="A91" s="5"/>
      <c r="B91" s="11" t="s">
        <v>81</v>
      </c>
      <c r="C91" s="14"/>
    </row>
    <row r="92" spans="1:3" x14ac:dyDescent="0.25">
      <c r="A92" s="2"/>
      <c r="B92" s="12" t="s">
        <v>82</v>
      </c>
      <c r="C92" s="7"/>
    </row>
    <row r="93" spans="1:3" x14ac:dyDescent="0.25">
      <c r="A93" s="3"/>
      <c r="B93" s="9" t="s">
        <v>84</v>
      </c>
      <c r="C93" s="8"/>
    </row>
    <row r="94" spans="1:3" x14ac:dyDescent="0.25">
      <c r="A94" s="14"/>
      <c r="B94" s="26" t="s">
        <v>85</v>
      </c>
      <c r="C94" s="14"/>
    </row>
    <row r="95" spans="1:3" x14ac:dyDescent="0.25">
      <c r="A95" s="14">
        <v>1</v>
      </c>
      <c r="B95" s="26" t="s">
        <v>86</v>
      </c>
      <c r="C95" s="14"/>
    </row>
    <row r="96" spans="1:3" x14ac:dyDescent="0.25">
      <c r="A96" s="14"/>
      <c r="B96" s="26" t="s">
        <v>87</v>
      </c>
      <c r="C96" s="14"/>
    </row>
    <row r="97" spans="1:3" x14ac:dyDescent="0.25">
      <c r="A97" s="14"/>
      <c r="B97" s="26" t="s">
        <v>88</v>
      </c>
      <c r="C97" s="14"/>
    </row>
    <row r="98" spans="1:3" x14ac:dyDescent="0.25">
      <c r="A98" s="14"/>
      <c r="B98" s="26" t="s">
        <v>89</v>
      </c>
      <c r="C98" s="14"/>
    </row>
    <row r="99" spans="1:3" x14ac:dyDescent="0.25">
      <c r="A99" s="14"/>
      <c r="B99" s="26" t="s">
        <v>90</v>
      </c>
      <c r="C99" s="14"/>
    </row>
    <row r="100" spans="1:3" x14ac:dyDescent="0.25">
      <c r="A100" s="14" t="s">
        <v>13</v>
      </c>
      <c r="B100" s="26" t="s">
        <v>91</v>
      </c>
      <c r="C100" s="14"/>
    </row>
    <row r="101" spans="1:3" x14ac:dyDescent="0.25">
      <c r="A101" s="14"/>
      <c r="B101" s="26" t="s">
        <v>92</v>
      </c>
      <c r="C101" s="14"/>
    </row>
    <row r="102" spans="1:3" x14ac:dyDescent="0.25">
      <c r="A102" s="14"/>
      <c r="B102" s="26" t="s">
        <v>93</v>
      </c>
      <c r="C102" s="14"/>
    </row>
    <row r="103" spans="1:3" x14ac:dyDescent="0.25">
      <c r="A103" s="14"/>
      <c r="B103" s="26" t="s">
        <v>94</v>
      </c>
      <c r="C103" s="14"/>
    </row>
    <row r="104" spans="1:3" x14ac:dyDescent="0.25">
      <c r="A104" s="14" t="s">
        <v>31</v>
      </c>
      <c r="B104" s="26" t="s">
        <v>32</v>
      </c>
      <c r="C104" s="14"/>
    </row>
    <row r="105" spans="1:3" x14ac:dyDescent="0.25">
      <c r="A105" s="14" t="s">
        <v>95</v>
      </c>
      <c r="B105" s="26" t="s">
        <v>83</v>
      </c>
      <c r="C105" s="14"/>
    </row>
    <row r="106" spans="1:3" x14ac:dyDescent="0.25">
      <c r="A106" s="14"/>
      <c r="B106" s="26" t="s">
        <v>96</v>
      </c>
      <c r="C106" s="14"/>
    </row>
    <row r="107" spans="1:3" x14ac:dyDescent="0.25">
      <c r="A107" s="14"/>
      <c r="B107" s="26"/>
    </row>
    <row r="108" spans="1:3" x14ac:dyDescent="0.25">
      <c r="A108" s="14"/>
      <c r="B108" s="26"/>
    </row>
    <row r="109" spans="1:3" x14ac:dyDescent="0.25">
      <c r="A109" s="14"/>
    </row>
    <row r="110" spans="1:3" x14ac:dyDescent="0.25">
      <c r="A110" s="14"/>
    </row>
    <row r="111" spans="1:3" x14ac:dyDescent="0.25">
      <c r="A111" s="14"/>
    </row>
    <row r="112" spans="1:3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2013-01-30T05:30:53Z</cp:lastPrinted>
  <dcterms:created xsi:type="dcterms:W3CDTF">2012-08-07T09:38:52Z</dcterms:created>
  <dcterms:modified xsi:type="dcterms:W3CDTF">2013-01-30T05:30:56Z</dcterms:modified>
</cp:coreProperties>
</file>