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21900" windowHeight="9348" activeTab="1"/>
  </bookViews>
  <sheets>
    <sheet name="результаты оценки" sheetId="1" r:id="rId1"/>
    <sheet name="сводный рейтинг" sheetId="2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<sst xmlns="http://schemas.openxmlformats.org/spreadsheetml/2006/main" count="60" uniqueCount="54">
  <si>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№ п/п</t>
  </si>
  <si>
    <t>Наименование направлений оценки, показателей</t>
  </si>
  <si>
    <t>Оценка показателей в баллах</t>
  </si>
  <si>
    <t>Максимально возможная (МАХ)</t>
  </si>
  <si>
    <t>Среднее значение (SP)</t>
  </si>
  <si>
    <t>в том числе по ГРБС</t>
  </si>
  <si>
    <t>Управление образования</t>
  </si>
  <si>
    <t>Управление культуры, туризма, спорта и молодёжной политики</t>
  </si>
  <si>
    <t>Управление социальной защиты населения и труда</t>
  </si>
  <si>
    <t>Администрация муниципального района</t>
  </si>
  <si>
    <t>Управление финансов</t>
  </si>
  <si>
    <t>Управление ЖКХ, капитального строительства и природопользования</t>
  </si>
  <si>
    <t>1.</t>
  </si>
  <si>
    <t>Формирование бюджета</t>
  </si>
  <si>
    <t>2.</t>
  </si>
  <si>
    <t>Оценка результатов исполнения бюджета</t>
  </si>
  <si>
    <t>3.</t>
  </si>
  <si>
    <t>Управление обязательствами в процессе исполнения бюджета</t>
  </si>
  <si>
    <t>4.</t>
  </si>
  <si>
    <t>Учёт и отчётность</t>
  </si>
  <si>
    <t>5.</t>
  </si>
  <si>
    <t>Контроль и аудит</t>
  </si>
  <si>
    <t>6.</t>
  </si>
  <si>
    <t>Открытость и прозрачность деятельности</t>
  </si>
  <si>
    <t>Итоговые оценки качества финансового менеджмента, рассчитанные в соответствии с методикой</t>
  </si>
  <si>
    <t>Интегральная оценка качества финансового менеджмента (КФМ)</t>
  </si>
  <si>
    <t>Максимальная оценка за качество финансового менеджмента (МАХ)</t>
  </si>
  <si>
    <t>Рейтинговая оценка (R=КФМ/МАХ*к*500)</t>
  </si>
  <si>
    <t>Коэффициент сложности управления финансами (к)</t>
  </si>
  <si>
    <t>Средний уровень качества финансового менеджмента ГРБС (MR)</t>
  </si>
  <si>
    <t>Сводный рейтинг главных располрядителей бюджетных средств по качеству финансового менеджмента</t>
  </si>
  <si>
    <t>Наименование ГРБС</t>
  </si>
  <si>
    <t>Рейтинговая оценка           ( R )</t>
  </si>
  <si>
    <t>Максимальная оценка качества финансового менеджмента (МАХ)</t>
  </si>
  <si>
    <t>Управление финансов Администрации Гаврилов-Ямского муниципального района</t>
  </si>
  <si>
    <t>Управление социальной защиты населения и труда Администрации Гаврилов-Ямского муниципального района</t>
  </si>
  <si>
    <t>Администрация Гаврилов-Ямского муниципального района</t>
  </si>
  <si>
    <t>Управление ЖКХ, капитального строительства и природопользованияч Администрации Гаврилов-Ямского муниципального района</t>
  </si>
  <si>
    <t>Управление образования Администрации Гаврилов-Ямского муниципального района</t>
  </si>
  <si>
    <r>
      <t>ГРБС, получившие высокие рейтинговые  оценки (R</t>
    </r>
    <r>
      <rPr>
        <b/>
        <sz val="11"/>
        <color indexed="8"/>
        <rFont val="Calibri"/>
        <family val="2"/>
      </rPr>
      <t>≥400)</t>
    </r>
  </si>
  <si>
    <r>
      <t>ГРБС, получившие удовлетворительные  рейтинговые  оценки (400</t>
    </r>
    <r>
      <rPr>
        <b/>
        <sz val="11"/>
        <color indexed="8"/>
        <rFont val="Calibri"/>
        <family val="2"/>
      </rPr>
      <t>≥</t>
    </r>
    <r>
      <rPr>
        <b/>
        <sz val="11"/>
        <color indexed="8"/>
        <rFont val="Calibri"/>
        <family val="2"/>
      </rPr>
      <t>R≥300)</t>
    </r>
  </si>
  <si>
    <t>Оценка среднего уровня качества финансового менеджмента ГРБС (MR)</t>
  </si>
  <si>
    <t>X</t>
  </si>
  <si>
    <t>Управление культуры, туризма, спорта и молодёжной политики Администрации Гаврилов-Ямского муниципального района</t>
  </si>
  <si>
    <t>Результаты  оценки качества финансового менеджмента, осуществляемого главными распорядителями бюджетных средств</t>
  </si>
  <si>
    <t>Управление по архитектуре, градостроительству, имущественным и земельным отношениям</t>
  </si>
  <si>
    <t>Управление по архитектуре, градостроительству, имущественным и земельным отношениям Администрации Гаврилов-Ямского муниципального района</t>
  </si>
  <si>
    <r>
      <t>ГРБС, получившие неудовлетворительные рейтинговые оценки (R</t>
    </r>
    <r>
      <rPr>
        <b/>
        <sz val="11"/>
        <color indexed="8"/>
        <rFont val="Calibri"/>
        <family val="2"/>
      </rPr>
      <t>&lt;3</t>
    </r>
    <r>
      <rPr>
        <b/>
        <sz val="11"/>
        <color indexed="8"/>
        <rFont val="Calibri"/>
        <family val="2"/>
      </rPr>
      <t>00)</t>
    </r>
  </si>
  <si>
    <t>за 2019 год</t>
  </si>
  <si>
    <t>за  2019 год</t>
  </si>
  <si>
    <t xml:space="preserve"> Управление ЖКХ, капитального строительства и природопользования Администрации Гаврилов-Ямского муниципального района</t>
  </si>
  <si>
    <t xml:space="preserve"> Управление социальной защиты населения и труда  Администрации Гаврилов-Ямского муниципального района</t>
  </si>
  <si>
    <t xml:space="preserve"> Управление финансов Администрации Гаврилов-Ямского муниципального района</t>
  </si>
  <si>
    <t xml:space="preserve"> Управление образования Администрации Гаврилов-Ямского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</si>
</sst>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 wrapText="1"/>
    </xf>
    <xf numFmtId="0" fontId="0" fillId="7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0" fillId="6" borderId="1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" fontId="19" fillId="34" borderId="10" xfId="0" applyNumberFormat="1" applyFont="1" applyFill="1" applyBorder="1" applyAlignment="1">
      <alignment horizontal="center"/>
    </xf>
    <xf numFmtId="1" fontId="27" fillId="35" borderId="12" xfId="0" applyNumberFormat="1" applyFont="1" applyFill="1" applyBorder="1" applyAlignment="1">
      <alignment horizontal="center"/>
    </xf>
    <xf numFmtId="1" fontId="27" fillId="35" borderId="13" xfId="0" applyNumberFormat="1" applyFont="1" applyFill="1" applyBorder="1" applyAlignment="1">
      <alignment horizontal="center"/>
    </xf>
    <xf numFmtId="1" fontId="27" fillId="35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0">
      <selection activeCell="G44" sqref="G44"/>
    </sheetView>
  </sheetViews>
  <sheetFormatPr defaultColWidth="9.140625" defaultRowHeight="15"/>
  <cols>
    <col min="1" max="1" width="6.57421875" style="0" customWidth="1"/>
    <col min="2" max="2" width="39.28125" style="0" customWidth="1"/>
    <col min="3" max="3" width="16.8515625" style="0" customWidth="1"/>
    <col min="4" max="4" width="17.7109375" style="0" customWidth="1"/>
    <col min="5" max="5" width="16.57421875" style="0" customWidth="1"/>
    <col min="6" max="6" width="16.28125" style="0" customWidth="1"/>
    <col min="7" max="7" width="16.140625" style="0" customWidth="1"/>
    <col min="8" max="9" width="15.421875" style="0" customWidth="1"/>
    <col min="10" max="10" width="15.8515625" style="0" customWidth="1"/>
    <col min="11" max="11" width="16.57421875" style="0" customWidth="1"/>
  </cols>
  <sheetData>
    <row r="1" spans="1:11" ht="14.2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36" t="s">
        <v>0</v>
      </c>
      <c r="B4" s="36" t="s">
        <v>1</v>
      </c>
      <c r="C4" s="43" t="s">
        <v>2</v>
      </c>
      <c r="D4" s="44"/>
      <c r="E4" s="44"/>
      <c r="F4" s="44"/>
      <c r="G4" s="44"/>
      <c r="H4" s="44"/>
      <c r="I4" s="44"/>
      <c r="J4" s="44"/>
      <c r="K4" s="45"/>
    </row>
    <row r="5" spans="1:11" ht="15" thickBot="1">
      <c r="A5" s="37"/>
      <c r="B5" s="37"/>
      <c r="C5" s="36" t="s">
        <v>3</v>
      </c>
      <c r="D5" s="36" t="s">
        <v>4</v>
      </c>
      <c r="E5" s="43" t="s">
        <v>5</v>
      </c>
      <c r="F5" s="44"/>
      <c r="G5" s="44"/>
      <c r="H5" s="44"/>
      <c r="I5" s="44"/>
      <c r="J5" s="44"/>
      <c r="K5" s="45"/>
    </row>
    <row r="6" spans="1:11" ht="14.25">
      <c r="A6" s="37"/>
      <c r="B6" s="37"/>
      <c r="C6" s="37"/>
      <c r="D6" s="37"/>
      <c r="E6" s="55" t="s">
        <v>6</v>
      </c>
      <c r="F6" s="55" t="s">
        <v>7</v>
      </c>
      <c r="G6" s="55" t="s">
        <v>8</v>
      </c>
      <c r="H6" s="55" t="s">
        <v>45</v>
      </c>
      <c r="I6" s="55" t="s">
        <v>9</v>
      </c>
      <c r="J6" s="55" t="s">
        <v>10</v>
      </c>
      <c r="K6" s="55" t="s">
        <v>11</v>
      </c>
    </row>
    <row r="7" spans="1:11" ht="14.25">
      <c r="A7" s="37"/>
      <c r="B7" s="37"/>
      <c r="C7" s="37"/>
      <c r="D7" s="37"/>
      <c r="E7" s="56"/>
      <c r="F7" s="56"/>
      <c r="G7" s="56"/>
      <c r="H7" s="56"/>
      <c r="I7" s="56"/>
      <c r="J7" s="56"/>
      <c r="K7" s="56"/>
    </row>
    <row r="8" spans="1:11" ht="14.25">
      <c r="A8" s="37"/>
      <c r="B8" s="37"/>
      <c r="C8" s="37"/>
      <c r="D8" s="37"/>
      <c r="E8" s="56"/>
      <c r="F8" s="56"/>
      <c r="G8" s="56"/>
      <c r="H8" s="56"/>
      <c r="I8" s="56"/>
      <c r="J8" s="56"/>
      <c r="K8" s="56"/>
    </row>
    <row r="9" spans="1:11" ht="14.25">
      <c r="A9" s="37"/>
      <c r="B9" s="37"/>
      <c r="C9" s="37"/>
      <c r="D9" s="37"/>
      <c r="E9" s="56"/>
      <c r="F9" s="56"/>
      <c r="G9" s="56"/>
      <c r="H9" s="56"/>
      <c r="I9" s="56"/>
      <c r="J9" s="56"/>
      <c r="K9" s="56"/>
    </row>
    <row r="10" spans="1:11" ht="46.5" customHeight="1" thickBot="1">
      <c r="A10" s="38"/>
      <c r="B10" s="38"/>
      <c r="C10" s="38"/>
      <c r="D10" s="38"/>
      <c r="E10" s="57"/>
      <c r="F10" s="57"/>
      <c r="G10" s="57"/>
      <c r="H10" s="57"/>
      <c r="I10" s="57"/>
      <c r="J10" s="57"/>
      <c r="K10" s="57"/>
    </row>
    <row r="11" spans="1:11" ht="14.25">
      <c r="A11" s="3">
        <v>1</v>
      </c>
      <c r="B11" s="3">
        <v>2</v>
      </c>
      <c r="C11" s="3">
        <v>3</v>
      </c>
      <c r="D11" s="3">
        <v>4</v>
      </c>
      <c r="E11" s="58">
        <v>5</v>
      </c>
      <c r="F11" s="58">
        <v>6</v>
      </c>
      <c r="G11" s="58">
        <v>7</v>
      </c>
      <c r="H11" s="58">
        <v>8</v>
      </c>
      <c r="I11" s="58">
        <v>9</v>
      </c>
      <c r="J11" s="58">
        <v>10</v>
      </c>
      <c r="K11" s="58">
        <v>11</v>
      </c>
    </row>
    <row r="12" spans="1:11" ht="14.25">
      <c r="A12" s="11" t="s">
        <v>12</v>
      </c>
      <c r="B12" s="12" t="s">
        <v>13</v>
      </c>
      <c r="C12" s="4">
        <v>150</v>
      </c>
      <c r="D12" s="8">
        <f>(E12+F12+G12+H12+I12+J12+K12)/7</f>
        <v>111.42857142857143</v>
      </c>
      <c r="E12" s="59">
        <v>135</v>
      </c>
      <c r="F12" s="59">
        <v>135</v>
      </c>
      <c r="G12" s="59">
        <v>141</v>
      </c>
      <c r="H12" s="59">
        <v>87</v>
      </c>
      <c r="I12" s="59">
        <v>81</v>
      </c>
      <c r="J12" s="59">
        <v>87</v>
      </c>
      <c r="K12" s="59">
        <v>114</v>
      </c>
    </row>
    <row r="13" spans="1:11" ht="14.25">
      <c r="A13" s="11"/>
      <c r="B13" s="12"/>
      <c r="C13" s="2"/>
      <c r="D13" s="4"/>
      <c r="E13" s="59"/>
      <c r="F13" s="59"/>
      <c r="G13" s="59"/>
      <c r="H13" s="59"/>
      <c r="I13" s="59"/>
      <c r="J13" s="59"/>
      <c r="K13" s="59"/>
    </row>
    <row r="14" spans="1:11" ht="14.25">
      <c r="A14" s="13" t="s">
        <v>14</v>
      </c>
      <c r="B14" s="14" t="s">
        <v>15</v>
      </c>
      <c r="C14" s="9">
        <v>100</v>
      </c>
      <c r="D14" s="10">
        <f>(E14+F14+G14+H14+I14+J14+K14)/7</f>
        <v>60.285714285714285</v>
      </c>
      <c r="E14" s="60">
        <v>60</v>
      </c>
      <c r="F14" s="60">
        <v>68</v>
      </c>
      <c r="G14" s="60">
        <v>60</v>
      </c>
      <c r="H14" s="60">
        <v>54</v>
      </c>
      <c r="I14" s="60">
        <v>60</v>
      </c>
      <c r="J14" s="60">
        <v>60</v>
      </c>
      <c r="K14" s="60">
        <v>60</v>
      </c>
    </row>
    <row r="15" spans="1:11" ht="14.25">
      <c r="A15" s="11"/>
      <c r="B15" s="12"/>
      <c r="C15" s="2"/>
      <c r="D15" s="2"/>
      <c r="E15" s="61"/>
      <c r="F15" s="61"/>
      <c r="G15" s="61"/>
      <c r="H15" s="61"/>
      <c r="I15" s="61"/>
      <c r="J15" s="61"/>
      <c r="K15" s="61"/>
    </row>
    <row r="16" spans="1:11" ht="28.5">
      <c r="A16" s="13" t="s">
        <v>16</v>
      </c>
      <c r="B16" s="14" t="s">
        <v>17</v>
      </c>
      <c r="C16" s="9">
        <v>100</v>
      </c>
      <c r="D16" s="10">
        <f>(E16+F16+G16+H16+I16+J16+K16)/7</f>
        <v>64.28571428571429</v>
      </c>
      <c r="E16" s="60">
        <v>50</v>
      </c>
      <c r="F16" s="60">
        <v>50</v>
      </c>
      <c r="G16" s="60">
        <v>100</v>
      </c>
      <c r="H16" s="60">
        <v>0</v>
      </c>
      <c r="I16" s="60">
        <v>100</v>
      </c>
      <c r="J16" s="60">
        <v>100</v>
      </c>
      <c r="K16" s="60">
        <v>50</v>
      </c>
    </row>
    <row r="17" spans="1:11" ht="14.25">
      <c r="A17" s="11"/>
      <c r="B17" s="12"/>
      <c r="C17" s="2"/>
      <c r="D17" s="2"/>
      <c r="E17" s="61"/>
      <c r="F17" s="61"/>
      <c r="G17" s="61"/>
      <c r="H17" s="61"/>
      <c r="I17" s="61"/>
      <c r="J17" s="61"/>
      <c r="K17" s="61"/>
    </row>
    <row r="18" spans="1:11" ht="14.25">
      <c r="A18" s="11" t="s">
        <v>18</v>
      </c>
      <c r="B18" s="12" t="s">
        <v>19</v>
      </c>
      <c r="C18" s="4">
        <v>50</v>
      </c>
      <c r="D18" s="8">
        <f>(E18+F18+G18+H18+I18+J18+K18)/7</f>
        <v>50</v>
      </c>
      <c r="E18" s="59">
        <v>50</v>
      </c>
      <c r="F18" s="59">
        <v>50</v>
      </c>
      <c r="G18" s="59">
        <v>50</v>
      </c>
      <c r="H18" s="59">
        <v>50</v>
      </c>
      <c r="I18" s="59">
        <v>50</v>
      </c>
      <c r="J18" s="59">
        <v>50</v>
      </c>
      <c r="K18" s="59">
        <v>50</v>
      </c>
    </row>
    <row r="19" spans="1:11" ht="14.25">
      <c r="A19" s="11"/>
      <c r="B19" s="12"/>
      <c r="C19" s="2"/>
      <c r="D19" s="2"/>
      <c r="E19" s="61"/>
      <c r="F19" s="61"/>
      <c r="G19" s="61"/>
      <c r="H19" s="61"/>
      <c r="I19" s="61"/>
      <c r="J19" s="61"/>
      <c r="K19" s="61"/>
    </row>
    <row r="20" spans="1:11" ht="14.25">
      <c r="A20" s="11" t="s">
        <v>20</v>
      </c>
      <c r="B20" s="12" t="s">
        <v>21</v>
      </c>
      <c r="C20" s="4">
        <v>50</v>
      </c>
      <c r="D20" s="8">
        <f>(E20+F20+G20+H20+I20+J20+K20)/7</f>
        <v>50</v>
      </c>
      <c r="E20" s="59">
        <v>50</v>
      </c>
      <c r="F20" s="59">
        <v>50</v>
      </c>
      <c r="G20" s="59">
        <v>50</v>
      </c>
      <c r="H20" s="59">
        <v>50</v>
      </c>
      <c r="I20" s="59">
        <v>50</v>
      </c>
      <c r="J20" s="59">
        <v>50</v>
      </c>
      <c r="K20" s="59">
        <v>50</v>
      </c>
    </row>
    <row r="21" spans="1:11" ht="14.25">
      <c r="A21" s="11"/>
      <c r="B21" s="12"/>
      <c r="C21" s="2"/>
      <c r="D21" s="2"/>
      <c r="E21" s="61"/>
      <c r="F21" s="61"/>
      <c r="G21" s="61"/>
      <c r="H21" s="61"/>
      <c r="I21" s="61"/>
      <c r="J21" s="61"/>
      <c r="K21" s="61"/>
    </row>
    <row r="22" spans="1:11" ht="14.25">
      <c r="A22" s="13" t="s">
        <v>22</v>
      </c>
      <c r="B22" s="14" t="s">
        <v>23</v>
      </c>
      <c r="C22" s="9">
        <v>50</v>
      </c>
      <c r="D22" s="18">
        <f>(E22+F22+G22+H22+I22+J22+K22)/7</f>
        <v>36.42857142857143</v>
      </c>
      <c r="E22" s="60">
        <v>45</v>
      </c>
      <c r="F22" s="60">
        <v>45</v>
      </c>
      <c r="G22" s="60">
        <v>45</v>
      </c>
      <c r="H22" s="60">
        <v>25</v>
      </c>
      <c r="I22" s="60">
        <v>45</v>
      </c>
      <c r="J22" s="60">
        <v>25</v>
      </c>
      <c r="K22" s="60">
        <v>25</v>
      </c>
    </row>
    <row r="23" spans="1:11" ht="14.25">
      <c r="A23" s="2"/>
      <c r="B23" s="2"/>
      <c r="C23" s="2"/>
      <c r="D23" s="2"/>
      <c r="E23" s="61"/>
      <c r="F23" s="61"/>
      <c r="G23" s="61"/>
      <c r="H23" s="61"/>
      <c r="I23" s="61"/>
      <c r="J23" s="61"/>
      <c r="K23" s="61"/>
    </row>
    <row r="24" spans="1:11" ht="14.25">
      <c r="A24" s="46" t="s">
        <v>24</v>
      </c>
      <c r="B24" s="47"/>
      <c r="C24" s="47"/>
      <c r="D24" s="47"/>
      <c r="E24" s="47"/>
      <c r="F24" s="47"/>
      <c r="G24" s="47"/>
      <c r="H24" s="47"/>
      <c r="I24" s="47"/>
      <c r="J24" s="47"/>
      <c r="K24" s="48"/>
    </row>
    <row r="25" spans="1:11" ht="14.25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14.25">
      <c r="A26" s="39" t="s">
        <v>25</v>
      </c>
      <c r="B26" s="40"/>
      <c r="C26" s="40"/>
      <c r="D26" s="41"/>
      <c r="E26" s="59">
        <f aca="true" t="shared" si="0" ref="E26:K26">SUM(E12:E22)</f>
        <v>390</v>
      </c>
      <c r="F26" s="59">
        <f t="shared" si="0"/>
        <v>398</v>
      </c>
      <c r="G26" s="59">
        <f t="shared" si="0"/>
        <v>446</v>
      </c>
      <c r="H26" s="59">
        <f t="shared" si="0"/>
        <v>266</v>
      </c>
      <c r="I26" s="59">
        <f t="shared" si="0"/>
        <v>386</v>
      </c>
      <c r="J26" s="59">
        <f t="shared" si="0"/>
        <v>372</v>
      </c>
      <c r="K26" s="59">
        <f t="shared" si="0"/>
        <v>349</v>
      </c>
    </row>
    <row r="27" spans="1:11" ht="14.25">
      <c r="A27" s="15"/>
      <c r="B27" s="16"/>
      <c r="C27" s="16"/>
      <c r="D27" s="17"/>
      <c r="E27" s="61"/>
      <c r="F27" s="61"/>
      <c r="G27" s="61"/>
      <c r="H27" s="61"/>
      <c r="I27" s="61"/>
      <c r="J27" s="61"/>
      <c r="K27" s="61"/>
    </row>
    <row r="28" spans="1:11" ht="14.25">
      <c r="A28" s="39" t="s">
        <v>26</v>
      </c>
      <c r="B28" s="40"/>
      <c r="C28" s="40"/>
      <c r="D28" s="41"/>
      <c r="E28" s="59">
        <v>500</v>
      </c>
      <c r="F28" s="59">
        <v>500</v>
      </c>
      <c r="G28" s="59">
        <v>500</v>
      </c>
      <c r="H28" s="59">
        <v>410</v>
      </c>
      <c r="I28" s="59">
        <v>500</v>
      </c>
      <c r="J28" s="59">
        <v>410</v>
      </c>
      <c r="K28" s="59">
        <v>410</v>
      </c>
    </row>
    <row r="29" spans="1:11" ht="14.25">
      <c r="A29" s="15"/>
      <c r="B29" s="16"/>
      <c r="C29" s="16"/>
      <c r="D29" s="17"/>
      <c r="E29" s="61"/>
      <c r="F29" s="61"/>
      <c r="G29" s="61"/>
      <c r="H29" s="61"/>
      <c r="I29" s="61"/>
      <c r="J29" s="61"/>
      <c r="K29" s="61"/>
    </row>
    <row r="30" spans="1:11" ht="14.25">
      <c r="A30" s="39" t="s">
        <v>27</v>
      </c>
      <c r="B30" s="40"/>
      <c r="C30" s="40"/>
      <c r="D30" s="41"/>
      <c r="E30" s="62">
        <f aca="true" t="shared" si="1" ref="E30:K30">E26/E28*E32*500</f>
        <v>507</v>
      </c>
      <c r="F30" s="62">
        <f t="shared" si="1"/>
        <v>477.6</v>
      </c>
      <c r="G30" s="62">
        <f t="shared" si="1"/>
        <v>535.2</v>
      </c>
      <c r="H30" s="62">
        <f t="shared" si="1"/>
        <v>324.390243902439</v>
      </c>
      <c r="I30" s="62">
        <f t="shared" si="1"/>
        <v>424.6</v>
      </c>
      <c r="J30" s="62">
        <f t="shared" si="1"/>
        <v>499.0243902439025</v>
      </c>
      <c r="K30" s="62">
        <f t="shared" si="1"/>
        <v>468.1707317073171</v>
      </c>
    </row>
    <row r="31" spans="1:11" ht="14.25">
      <c r="A31" s="15"/>
      <c r="B31" s="16"/>
      <c r="C31" s="16"/>
      <c r="D31" s="17"/>
      <c r="E31" s="61"/>
      <c r="F31" s="61"/>
      <c r="G31" s="61"/>
      <c r="H31" s="61"/>
      <c r="I31" s="61"/>
      <c r="J31" s="61"/>
      <c r="K31" s="61"/>
    </row>
    <row r="32" spans="1:11" ht="14.25">
      <c r="A32" s="39" t="s">
        <v>28</v>
      </c>
      <c r="B32" s="40"/>
      <c r="C32" s="40"/>
      <c r="D32" s="41"/>
      <c r="E32" s="59">
        <v>1.3</v>
      </c>
      <c r="F32" s="59">
        <v>1.2</v>
      </c>
      <c r="G32" s="59">
        <v>1.2</v>
      </c>
      <c r="H32" s="59">
        <v>1</v>
      </c>
      <c r="I32" s="59">
        <v>1.1</v>
      </c>
      <c r="J32" s="59">
        <v>1.1</v>
      </c>
      <c r="K32" s="59">
        <v>1.1</v>
      </c>
    </row>
    <row r="33" spans="1:11" ht="14.25">
      <c r="A33" s="39"/>
      <c r="B33" s="40"/>
      <c r="C33" s="40"/>
      <c r="D33" s="41"/>
      <c r="E33" s="61"/>
      <c r="F33" s="61"/>
      <c r="G33" s="61"/>
      <c r="H33" s="61"/>
      <c r="I33" s="61"/>
      <c r="J33" s="61"/>
      <c r="K33" s="61"/>
    </row>
    <row r="34" spans="1:11" ht="14.25">
      <c r="A34" s="39" t="s">
        <v>29</v>
      </c>
      <c r="B34" s="40"/>
      <c r="C34" s="40"/>
      <c r="D34" s="41"/>
      <c r="E34" s="63">
        <f>(E30+F30+G30+H30+I30+J30+K30)/7</f>
        <v>462.2836236933798</v>
      </c>
      <c r="F34" s="64"/>
      <c r="G34" s="64"/>
      <c r="H34" s="64"/>
      <c r="I34" s="64"/>
      <c r="J34" s="64"/>
      <c r="K34" s="65"/>
    </row>
  </sheetData>
  <sheetProtection/>
  <mergeCells count="23">
    <mergeCell ref="A34:D34"/>
    <mergeCell ref="E34:K34"/>
    <mergeCell ref="A24:K24"/>
    <mergeCell ref="A26:D26"/>
    <mergeCell ref="A28:D28"/>
    <mergeCell ref="A4:A10"/>
    <mergeCell ref="B4:B10"/>
    <mergeCell ref="A1:K1"/>
    <mergeCell ref="A2:K2"/>
    <mergeCell ref="K6:K10"/>
    <mergeCell ref="E5:K5"/>
    <mergeCell ref="E6:E10"/>
    <mergeCell ref="G6:G10"/>
    <mergeCell ref="C4:K4"/>
    <mergeCell ref="H6:H10"/>
    <mergeCell ref="C5:C10"/>
    <mergeCell ref="F6:F10"/>
    <mergeCell ref="J6:J10"/>
    <mergeCell ref="I6:I10"/>
    <mergeCell ref="D5:D10"/>
    <mergeCell ref="A33:D33"/>
    <mergeCell ref="A32:D32"/>
    <mergeCell ref="A30:D3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8" sqref="C8:C13"/>
    </sheetView>
  </sheetViews>
  <sheetFormatPr defaultColWidth="9.140625" defaultRowHeight="15"/>
  <cols>
    <col min="2" max="2" width="47.28125" style="0" customWidth="1"/>
    <col min="3" max="3" width="20.28125" style="0" customWidth="1"/>
    <col min="4" max="4" width="17.57421875" style="0" customWidth="1"/>
    <col min="5" max="5" width="19.421875" style="0" customWidth="1"/>
  </cols>
  <sheetData>
    <row r="1" spans="1:5" ht="14.25">
      <c r="A1" s="51" t="s">
        <v>30</v>
      </c>
      <c r="B1" s="51"/>
      <c r="C1" s="51"/>
      <c r="D1" s="51"/>
      <c r="E1" s="51"/>
    </row>
    <row r="2" ht="14.25">
      <c r="C2" t="s">
        <v>49</v>
      </c>
    </row>
    <row r="3" spans="1:5" ht="14.25">
      <c r="A3" s="20"/>
      <c r="B3" s="20"/>
      <c r="C3" s="20"/>
      <c r="D3" s="20"/>
      <c r="E3" s="20"/>
    </row>
    <row r="4" spans="1:5" ht="72">
      <c r="A4" s="22" t="s">
        <v>0</v>
      </c>
      <c r="B4" s="22" t="s">
        <v>31</v>
      </c>
      <c r="C4" s="23" t="s">
        <v>32</v>
      </c>
      <c r="D4" s="23" t="s">
        <v>25</v>
      </c>
      <c r="E4" s="23" t="s">
        <v>33</v>
      </c>
    </row>
    <row r="5" spans="1:5" ht="14.25">
      <c r="A5" s="21"/>
      <c r="B5" s="21"/>
      <c r="C5" s="21"/>
      <c r="D5" s="21"/>
      <c r="E5" s="21"/>
    </row>
    <row r="6" spans="1:5" ht="14.2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4.25">
      <c r="A7" s="46" t="s">
        <v>39</v>
      </c>
      <c r="B7" s="47"/>
      <c r="C7" s="47"/>
      <c r="D7" s="47"/>
      <c r="E7" s="48"/>
    </row>
    <row r="8" spans="1:5" s="1" customFormat="1" ht="42.75">
      <c r="A8" s="9">
        <v>1</v>
      </c>
      <c r="B8" s="27" t="s">
        <v>51</v>
      </c>
      <c r="C8" s="28">
        <v>535</v>
      </c>
      <c r="D8" s="9">
        <v>446</v>
      </c>
      <c r="E8" s="9">
        <v>500</v>
      </c>
    </row>
    <row r="9" spans="1:5" s="1" customFormat="1" ht="28.5">
      <c r="A9" s="9">
        <v>2</v>
      </c>
      <c r="B9" s="27" t="s">
        <v>53</v>
      </c>
      <c r="C9" s="28">
        <v>507</v>
      </c>
      <c r="D9" s="9">
        <v>390</v>
      </c>
      <c r="E9" s="9">
        <v>500</v>
      </c>
    </row>
    <row r="10" spans="1:5" s="1" customFormat="1" ht="28.5">
      <c r="A10" s="9">
        <v>3</v>
      </c>
      <c r="B10" s="27" t="s">
        <v>52</v>
      </c>
      <c r="C10" s="28">
        <v>499</v>
      </c>
      <c r="D10" s="9">
        <v>372</v>
      </c>
      <c r="E10" s="9">
        <v>410</v>
      </c>
    </row>
    <row r="11" spans="1:5" s="1" customFormat="1" ht="42.75">
      <c r="A11" s="35">
        <v>4</v>
      </c>
      <c r="B11" s="30" t="s">
        <v>43</v>
      </c>
      <c r="C11" s="31">
        <v>478</v>
      </c>
      <c r="D11" s="13">
        <v>398</v>
      </c>
      <c r="E11" s="13">
        <v>500</v>
      </c>
    </row>
    <row r="12" spans="1:5" s="1" customFormat="1" ht="42.75">
      <c r="A12" s="13">
        <v>5</v>
      </c>
      <c r="B12" s="30" t="s">
        <v>50</v>
      </c>
      <c r="C12" s="31">
        <v>468</v>
      </c>
      <c r="D12" s="13">
        <v>349</v>
      </c>
      <c r="E12" s="13">
        <v>410</v>
      </c>
    </row>
    <row r="13" spans="1:11" s="1" customFormat="1" ht="28.5">
      <c r="A13" s="13">
        <v>6</v>
      </c>
      <c r="B13" s="33" t="s">
        <v>36</v>
      </c>
      <c r="C13" s="31">
        <v>425</v>
      </c>
      <c r="D13" s="13">
        <v>386</v>
      </c>
      <c r="E13" s="34">
        <v>500</v>
      </c>
      <c r="K13" s="32"/>
    </row>
    <row r="14" spans="1:5" s="1" customFormat="1" ht="14.25">
      <c r="A14" s="52" t="s">
        <v>40</v>
      </c>
      <c r="B14" s="53"/>
      <c r="C14" s="53"/>
      <c r="D14" s="53"/>
      <c r="E14" s="54"/>
    </row>
    <row r="15" spans="1:5" ht="57">
      <c r="A15" s="13">
        <v>7</v>
      </c>
      <c r="B15" s="30" t="s">
        <v>46</v>
      </c>
      <c r="C15" s="31">
        <v>324</v>
      </c>
      <c r="D15" s="13">
        <v>266</v>
      </c>
      <c r="E15" s="13">
        <v>410</v>
      </c>
    </row>
    <row r="16" spans="1:5" ht="14.25">
      <c r="A16" s="52" t="s">
        <v>47</v>
      </c>
      <c r="B16" s="53"/>
      <c r="C16" s="53"/>
      <c r="D16" s="53"/>
      <c r="E16" s="54"/>
    </row>
    <row r="17" spans="1:5" ht="14.25">
      <c r="A17" s="9"/>
      <c r="B17" s="30"/>
      <c r="C17" s="28"/>
      <c r="D17" s="9"/>
      <c r="E17" s="9"/>
    </row>
    <row r="18" spans="1:5" ht="14.25">
      <c r="A18" s="2"/>
      <c r="B18" s="24"/>
      <c r="C18" s="9"/>
      <c r="D18" s="9"/>
      <c r="E18" s="9"/>
    </row>
    <row r="19" spans="1:5" ht="14.25">
      <c r="A19" s="49" t="s">
        <v>41</v>
      </c>
      <c r="B19" s="50"/>
      <c r="C19" s="29">
        <v>462</v>
      </c>
      <c r="D19" s="26" t="s">
        <v>42</v>
      </c>
      <c r="E19" s="9" t="s">
        <v>42</v>
      </c>
    </row>
    <row r="20" spans="1:5" ht="14.25">
      <c r="A20" s="19"/>
      <c r="B20" s="19"/>
      <c r="C20" s="25"/>
      <c r="D20" s="25"/>
      <c r="E20" s="25"/>
    </row>
    <row r="21" spans="1:5" ht="14.25">
      <c r="A21" s="19"/>
      <c r="B21" s="19"/>
      <c r="C21" s="25"/>
      <c r="D21" s="25"/>
      <c r="E21" s="25"/>
    </row>
    <row r="22" spans="1:5" ht="14.25">
      <c r="A22" s="19"/>
      <c r="B22" s="19"/>
      <c r="C22" s="25"/>
      <c r="D22" s="25"/>
      <c r="E22" s="25"/>
    </row>
    <row r="23" spans="1:5" ht="14.25">
      <c r="A23" s="19"/>
      <c r="B23" s="19"/>
      <c r="C23" s="25"/>
      <c r="D23" s="25"/>
      <c r="E23" s="25"/>
    </row>
    <row r="24" spans="1:5" ht="14.25">
      <c r="A24" s="19"/>
      <c r="B24" s="19"/>
      <c r="C24" s="25"/>
      <c r="D24" s="25"/>
      <c r="E24" s="25"/>
    </row>
    <row r="25" spans="1:5" ht="14.25">
      <c r="A25" s="19"/>
      <c r="B25" s="19"/>
      <c r="C25" s="25"/>
      <c r="D25" s="25"/>
      <c r="E25" s="25"/>
    </row>
    <row r="26" spans="1:5" ht="14.25">
      <c r="A26" s="19"/>
      <c r="B26" s="19"/>
      <c r="C26" s="25"/>
      <c r="D26" s="25"/>
      <c r="E26" s="25"/>
    </row>
    <row r="27" spans="1:5" ht="14.25">
      <c r="A27" s="19"/>
      <c r="B27" s="19"/>
      <c r="C27" s="19"/>
      <c r="D27" s="19"/>
      <c r="E27" s="19"/>
    </row>
    <row r="28" spans="1:5" ht="14.25">
      <c r="A28" s="19"/>
      <c r="B28" s="19"/>
      <c r="C28" s="19"/>
      <c r="D28" s="19"/>
      <c r="E28" s="19"/>
    </row>
    <row r="29" spans="1:5" ht="14.25">
      <c r="A29" s="19"/>
      <c r="B29" s="19"/>
      <c r="C29" s="19"/>
      <c r="D29" s="19"/>
      <c r="E29" s="19"/>
    </row>
    <row r="30" spans="1:5" ht="14.25">
      <c r="A30" s="19"/>
      <c r="B30" s="19"/>
      <c r="C30" s="19"/>
      <c r="D30" s="19"/>
      <c r="E30" s="19"/>
    </row>
    <row r="31" spans="1:5" ht="14.25">
      <c r="A31" s="19"/>
      <c r="B31" s="19"/>
      <c r="C31" s="19"/>
      <c r="D31" s="19"/>
      <c r="E31" s="19"/>
    </row>
  </sheetData>
  <sheetProtection/>
  <mergeCells count="5">
    <mergeCell ref="A19:B19"/>
    <mergeCell ref="A1:E1"/>
    <mergeCell ref="A7:E7"/>
    <mergeCell ref="A16:E16"/>
    <mergeCell ref="A14:E14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O8" sqref="O7:O8"/>
    </sheetView>
  </sheetViews>
  <sheetFormatPr defaultColWidth="9.140625" defaultRowHeight="15"/>
  <cols>
    <col min="1" max="1" width="46.57421875" style="0" customWidth="1"/>
  </cols>
  <sheetData>
    <row r="1" spans="1:3" ht="51" customHeight="1">
      <c r="A1" s="27" t="s">
        <v>34</v>
      </c>
      <c r="B1" s="28">
        <v>483</v>
      </c>
      <c r="C1" s="29">
        <v>417</v>
      </c>
    </row>
    <row r="2" spans="1:3" ht="72.75" customHeight="1">
      <c r="A2" s="27" t="s">
        <v>35</v>
      </c>
      <c r="B2" s="28">
        <v>434</v>
      </c>
      <c r="C2" s="29">
        <v>417</v>
      </c>
    </row>
    <row r="3" spans="1:3" ht="43.5" customHeight="1">
      <c r="A3" s="27" t="s">
        <v>36</v>
      </c>
      <c r="B3" s="28">
        <v>463</v>
      </c>
      <c r="C3" s="29">
        <v>417</v>
      </c>
    </row>
    <row r="4" spans="1:3" ht="57" customHeight="1">
      <c r="A4" s="27" t="s">
        <v>37</v>
      </c>
      <c r="B4" s="28">
        <v>330</v>
      </c>
      <c r="C4" s="29">
        <v>417</v>
      </c>
    </row>
    <row r="5" spans="1:3" ht="41.25" customHeight="1">
      <c r="A5" s="27" t="s">
        <v>38</v>
      </c>
      <c r="B5" s="28">
        <v>462</v>
      </c>
      <c r="C5" s="29">
        <v>417</v>
      </c>
    </row>
    <row r="6" spans="1:3" ht="54.75" customHeight="1">
      <c r="A6" s="27" t="s">
        <v>43</v>
      </c>
      <c r="B6" s="28">
        <v>346</v>
      </c>
      <c r="C6" s="29">
        <v>417</v>
      </c>
    </row>
    <row r="7" spans="1:3" ht="57" customHeight="1">
      <c r="A7" s="27" t="s">
        <v>46</v>
      </c>
      <c r="B7" s="28">
        <v>433</v>
      </c>
      <c r="C7" s="29">
        <v>417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2020-04-06T12:43:25Z</cp:lastPrinted>
  <dcterms:created xsi:type="dcterms:W3CDTF">2012-08-10T06:21:20Z</dcterms:created>
  <dcterms:modified xsi:type="dcterms:W3CDTF">2020-04-06T13:27:40Z</dcterms:modified>
  <cp:category/>
  <cp:version/>
  <cp:contentType/>
  <cp:contentStatus/>
</cp:coreProperties>
</file>