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<sst xmlns="http://schemas.openxmlformats.org/spreadsheetml/2006/main" count="111" uniqueCount="49">
  <si>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</si>
  <si>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</si>
  <si>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</si>
  <si>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</si>
  <si>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</si>
  <si>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</si>
  <si>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</si>
  <si>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</si>
  <si>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</si>
  <si>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</si>
  <si>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</si>
  <si>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</si>
  <si>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</si>
  <si>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</si>
  <si>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</si>
  <si>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</si>
  <si>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</si>
  <si>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</si>
  <si>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</si>
  <si>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</si>
  <si>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</si>
  <si>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</si>
  <si>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х</t>
  </si>
  <si>
    <t>Ср.мес.</t>
  </si>
  <si>
    <t>труда</t>
  </si>
  <si>
    <t>(убыток)</t>
  </si>
  <si>
    <t>Всего</t>
  </si>
  <si>
    <t>Наименование 
предприятия</t>
  </si>
  <si>
    <t>чистых</t>
  </si>
  <si>
    <t>активов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</si>
  <si>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</si>
  <si>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</si>
  <si>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</si>
  <si>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</si>
  <si>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</si>
  <si>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</si>
  <si>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</si>
  <si>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</si>
  <si>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</si>
  <si>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</si>
  <si>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</si>
  <si>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</si>
  <si>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</si>
  <si>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</si>
  <si>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 xml:space="preserve">% </t>
  </si>
  <si>
    <t>%</t>
  </si>
  <si>
    <t xml:space="preserve"> 2013 год</t>
  </si>
  <si>
    <t>ОСНОВНЫЕ ПОКАЗАТЕЛИ ДЕЯТЕЛЬНОСТИ МУНИЦИПАЛЬНЫХ ПРЕДПРИЯТИЙ ЗА  2014 ГОД</t>
  </si>
  <si>
    <t xml:space="preserve">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</si>
</sst>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164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9" fillId="33" borderId="25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33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64" fontId="0" fillId="33" borderId="30" xfId="0" applyNumberFormat="1" applyFont="1" applyFill="1" applyBorder="1" applyAlignment="1">
      <alignment horizontal="center"/>
    </xf>
    <xf numFmtId="164" fontId="0" fillId="33" borderId="31" xfId="0" applyNumberFormat="1" applyFont="1" applyFill="1" applyBorder="1" applyAlignment="1">
      <alignment horizontal="center"/>
    </xf>
    <xf numFmtId="164" fontId="0" fillId="33" borderId="3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5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33" borderId="36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64" fontId="0" fillId="33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33" borderId="33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33" borderId="40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33" xfId="0" applyFont="1" applyBorder="1" applyAlignment="1">
      <alignment/>
    </xf>
    <xf numFmtId="0" fontId="7" fillId="33" borderId="3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164" fontId="0" fillId="0" borderId="41" xfId="0" applyNumberFormat="1" applyFont="1" applyBorder="1" applyAlignment="1">
      <alignment horizontal="center"/>
    </xf>
    <xf numFmtId="164" fontId="0" fillId="33" borderId="42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textRotation="90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4" sqref="N44"/>
    </sheetView>
  </sheetViews>
  <sheetFormatPr defaultColWidth="9.00390625" defaultRowHeight="12.75"/>
  <cols>
    <col min="1" max="1" width="12.25390625" style="30" customWidth="1"/>
    <col min="2" max="2" width="10.125" style="0" customWidth="1"/>
    <col min="3" max="3" width="10.625" style="0" bestFit="1" customWidth="1"/>
    <col min="4" max="4" width="9.75390625" style="0" customWidth="1"/>
    <col min="5" max="5" width="9.375" style="30" customWidth="1"/>
    <col min="6" max="6" width="11.125" style="0" customWidth="1"/>
    <col min="7" max="7" width="8.25390625" style="0" customWidth="1"/>
    <col min="8" max="8" width="10.625" style="0" bestFit="1" customWidth="1"/>
    <col min="9" max="9" width="9.625" style="0" customWidth="1"/>
    <col min="10" max="11" width="10.625" style="0" bestFit="1" customWidth="1"/>
    <col min="12" max="12" width="9.25390625" style="0" bestFit="1" customWidth="1"/>
    <col min="13" max="13" width="10.625" style="0" bestFit="1" customWidth="1"/>
    <col min="14" max="14" width="11.375" style="0" customWidth="1"/>
  </cols>
  <sheetData>
    <row r="1" spans="1:14" ht="12.75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6.75" customHeight="1" thickBot="1">
      <c r="A2" s="27"/>
      <c r="B2" s="18"/>
      <c r="C2" s="18"/>
      <c r="D2" s="18"/>
      <c r="E2" s="27"/>
      <c r="F2" s="18"/>
      <c r="G2" s="18"/>
      <c r="H2" s="18"/>
      <c r="I2" s="18"/>
      <c r="J2" s="18"/>
      <c r="K2" s="18"/>
      <c r="L2" s="18"/>
      <c r="M2" s="18"/>
      <c r="N2" s="18"/>
    </row>
    <row r="3" spans="1:14" ht="13.5" thickBot="1">
      <c r="A3" s="97" t="s">
        <v>27</v>
      </c>
      <c r="B3" s="89" t="s">
        <v>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1.25" customHeight="1">
      <c r="A4" s="98"/>
      <c r="B4" s="6" t="s">
        <v>5</v>
      </c>
      <c r="C4" s="6" t="s">
        <v>6</v>
      </c>
      <c r="D4" s="22" t="s">
        <v>7</v>
      </c>
      <c r="E4" s="7" t="s">
        <v>8</v>
      </c>
      <c r="F4" s="93" t="s">
        <v>38</v>
      </c>
      <c r="G4" s="94"/>
      <c r="H4" s="93" t="s">
        <v>41</v>
      </c>
      <c r="I4" s="94"/>
      <c r="J4" s="6" t="s">
        <v>8</v>
      </c>
      <c r="K4" s="6" t="s">
        <v>9</v>
      </c>
      <c r="L4" s="6" t="s">
        <v>23</v>
      </c>
      <c r="M4" s="6" t="s">
        <v>10</v>
      </c>
      <c r="N4" s="22" t="s">
        <v>11</v>
      </c>
    </row>
    <row r="5" spans="1:14" ht="11.25" customHeight="1" thickBot="1">
      <c r="A5" s="98"/>
      <c r="B5" s="8" t="s">
        <v>12</v>
      </c>
      <c r="C5" s="8" t="s">
        <v>13</v>
      </c>
      <c r="D5" s="23" t="s">
        <v>14</v>
      </c>
      <c r="E5" s="9" t="s">
        <v>28</v>
      </c>
      <c r="F5" s="95" t="s">
        <v>39</v>
      </c>
      <c r="G5" s="96"/>
      <c r="H5" s="100" t="s">
        <v>43</v>
      </c>
      <c r="I5" s="101"/>
      <c r="J5" s="8" t="s">
        <v>30</v>
      </c>
      <c r="K5" s="8" t="s">
        <v>32</v>
      </c>
      <c r="L5" s="8" t="s">
        <v>34</v>
      </c>
      <c r="M5" s="8" t="s">
        <v>36</v>
      </c>
      <c r="N5" s="23" t="s">
        <v>15</v>
      </c>
    </row>
    <row r="6" spans="1:14" ht="11.25" customHeight="1">
      <c r="A6" s="98"/>
      <c r="B6" s="8"/>
      <c r="C6" s="8"/>
      <c r="D6" s="23" t="s">
        <v>25</v>
      </c>
      <c r="E6" s="9" t="s">
        <v>29</v>
      </c>
      <c r="F6" s="102" t="s">
        <v>26</v>
      </c>
      <c r="G6" s="6" t="s">
        <v>40</v>
      </c>
      <c r="H6" s="102" t="s">
        <v>26</v>
      </c>
      <c r="I6" s="6" t="s">
        <v>40</v>
      </c>
      <c r="J6" s="8" t="s">
        <v>31</v>
      </c>
      <c r="K6" s="8" t="s">
        <v>33</v>
      </c>
      <c r="L6" s="8" t="s">
        <v>35</v>
      </c>
      <c r="M6" s="8" t="s">
        <v>24</v>
      </c>
      <c r="N6" s="23"/>
    </row>
    <row r="7" spans="1:14" ht="24" customHeight="1" thickBot="1">
      <c r="A7" s="99"/>
      <c r="B7" s="8" t="s">
        <v>16</v>
      </c>
      <c r="C7" s="8" t="s">
        <v>16</v>
      </c>
      <c r="D7" s="23" t="s">
        <v>16</v>
      </c>
      <c r="E7" s="9" t="s">
        <v>16</v>
      </c>
      <c r="F7" s="103"/>
      <c r="G7" s="10" t="s">
        <v>42</v>
      </c>
      <c r="H7" s="103"/>
      <c r="I7" s="10" t="s">
        <v>42</v>
      </c>
      <c r="J7" s="8" t="s">
        <v>16</v>
      </c>
      <c r="K7" s="8" t="s">
        <v>17</v>
      </c>
      <c r="L7" s="9" t="s">
        <v>18</v>
      </c>
      <c r="M7" s="8" t="s">
        <v>18</v>
      </c>
      <c r="N7" s="23" t="s">
        <v>16</v>
      </c>
    </row>
    <row r="8" spans="1:14" s="20" customFormat="1" ht="21.75" customHeight="1" thickBot="1">
      <c r="A8" s="65" t="s">
        <v>0</v>
      </c>
      <c r="B8" s="66"/>
      <c r="C8" s="67"/>
      <c r="D8" s="68"/>
      <c r="E8" s="69"/>
      <c r="F8" s="67"/>
      <c r="G8" s="69"/>
      <c r="H8" s="69"/>
      <c r="I8" s="69"/>
      <c r="J8" s="69"/>
      <c r="K8" s="67"/>
      <c r="L8" s="67"/>
      <c r="M8" s="67"/>
      <c r="N8" s="70"/>
    </row>
    <row r="9" spans="1:14" ht="12" customHeight="1">
      <c r="A9" s="57" t="s">
        <v>48</v>
      </c>
      <c r="B9" s="58">
        <v>5037</v>
      </c>
      <c r="C9" s="59">
        <v>6358</v>
      </c>
      <c r="D9" s="60">
        <v>24</v>
      </c>
      <c r="E9" s="61">
        <v>23076</v>
      </c>
      <c r="F9" s="59">
        <v>998</v>
      </c>
      <c r="G9" s="62" t="s">
        <v>37</v>
      </c>
      <c r="H9" s="62">
        <v>992</v>
      </c>
      <c r="I9" s="62">
        <v>43</v>
      </c>
      <c r="J9" s="61">
        <v>21874</v>
      </c>
      <c r="K9" s="63">
        <v>16</v>
      </c>
      <c r="L9" s="59">
        <v>13083</v>
      </c>
      <c r="M9" s="59">
        <f>B9/12/K9*1000</f>
        <v>26234.375</v>
      </c>
      <c r="N9" s="64">
        <v>2290</v>
      </c>
    </row>
    <row r="10" spans="1:14" ht="15" customHeight="1" thickBot="1">
      <c r="A10" s="31" t="s">
        <v>46</v>
      </c>
      <c r="B10" s="11">
        <v>7769</v>
      </c>
      <c r="C10" s="1">
        <v>8744</v>
      </c>
      <c r="D10" s="16">
        <v>-671</v>
      </c>
      <c r="E10" s="32">
        <v>22143</v>
      </c>
      <c r="F10" s="1">
        <v>888</v>
      </c>
      <c r="G10" s="32" t="s">
        <v>37</v>
      </c>
      <c r="H10" s="32">
        <v>530</v>
      </c>
      <c r="I10" s="32" t="s">
        <v>37</v>
      </c>
      <c r="J10" s="12">
        <v>21300</v>
      </c>
      <c r="K10" s="2">
        <v>16</v>
      </c>
      <c r="L10" s="1">
        <v>11776</v>
      </c>
      <c r="M10" s="1">
        <f>B10/12/K10*1000</f>
        <v>40463.541666666664</v>
      </c>
      <c r="N10" s="86">
        <v>2290</v>
      </c>
    </row>
    <row r="11" spans="1:14" ht="14.25" customHeight="1" thickBot="1">
      <c r="A11" s="28" t="s">
        <v>44</v>
      </c>
      <c r="B11" s="3">
        <f>B9/B10*100</f>
        <v>64.83459904749645</v>
      </c>
      <c r="C11" s="4">
        <f aca="true" t="shared" si="0" ref="C11:N11">C9/C10*100</f>
        <v>72.71271729185727</v>
      </c>
      <c r="D11" s="17" t="s">
        <v>22</v>
      </c>
      <c r="E11" s="5">
        <f>E9/E10*100</f>
        <v>104.21352120308902</v>
      </c>
      <c r="F11" s="4">
        <f t="shared" si="0"/>
        <v>112.38738738738738</v>
      </c>
      <c r="G11" s="19" t="s">
        <v>22</v>
      </c>
      <c r="H11" s="5">
        <f t="shared" si="0"/>
        <v>187.16981132075472</v>
      </c>
      <c r="I11" s="5" t="s">
        <v>22</v>
      </c>
      <c r="J11" s="5">
        <f t="shared" si="0"/>
        <v>102.69483568075117</v>
      </c>
      <c r="K11" s="4">
        <f t="shared" si="0"/>
        <v>100</v>
      </c>
      <c r="L11" s="4">
        <f t="shared" si="0"/>
        <v>111.09884510869566</v>
      </c>
      <c r="M11" s="85">
        <f t="shared" si="0"/>
        <v>64.83459904749647</v>
      </c>
      <c r="N11" s="87">
        <f t="shared" si="0"/>
        <v>100</v>
      </c>
    </row>
    <row r="12" spans="1:14" s="20" customFormat="1" ht="20.25" customHeight="1" thickBot="1">
      <c r="A12" s="65" t="s">
        <v>3</v>
      </c>
      <c r="B12" s="71"/>
      <c r="C12" s="72"/>
      <c r="D12" s="73"/>
      <c r="E12" s="56"/>
      <c r="F12" s="72"/>
      <c r="G12" s="74"/>
      <c r="H12" s="74"/>
      <c r="I12" s="74"/>
      <c r="J12" s="74"/>
      <c r="K12" s="72"/>
      <c r="L12" s="72"/>
      <c r="M12" s="72"/>
      <c r="N12" s="75"/>
    </row>
    <row r="13" spans="1:14" ht="14.25" customHeight="1">
      <c r="A13" s="57" t="s">
        <v>48</v>
      </c>
      <c r="B13" s="58">
        <v>11330</v>
      </c>
      <c r="C13" s="59">
        <v>18038</v>
      </c>
      <c r="D13" s="60">
        <v>-5819</v>
      </c>
      <c r="E13" s="61">
        <v>15551</v>
      </c>
      <c r="F13" s="59">
        <v>18625</v>
      </c>
      <c r="G13" s="62">
        <v>11202</v>
      </c>
      <c r="H13" s="62">
        <v>5661</v>
      </c>
      <c r="I13" s="62">
        <v>1503</v>
      </c>
      <c r="J13" s="61">
        <v>27344</v>
      </c>
      <c r="K13" s="63">
        <v>28</v>
      </c>
      <c r="L13" s="59">
        <v>14048</v>
      </c>
      <c r="M13" s="59">
        <f>B13/12/K13*1000</f>
        <v>33720.23809523809</v>
      </c>
      <c r="N13" s="64">
        <v>601</v>
      </c>
    </row>
    <row r="14" spans="1:14" ht="13.5" customHeight="1">
      <c r="A14" s="31" t="s">
        <v>46</v>
      </c>
      <c r="B14" s="11">
        <v>11572</v>
      </c>
      <c r="C14" s="1">
        <v>15885</v>
      </c>
      <c r="D14" s="16">
        <v>-4620</v>
      </c>
      <c r="E14" s="12">
        <v>24451</v>
      </c>
      <c r="F14" s="1">
        <v>13794</v>
      </c>
      <c r="G14" s="32">
        <v>6998</v>
      </c>
      <c r="H14" s="32">
        <v>6755</v>
      </c>
      <c r="I14" s="32">
        <v>1781</v>
      </c>
      <c r="J14" s="12">
        <v>29428</v>
      </c>
      <c r="K14" s="2">
        <v>28</v>
      </c>
      <c r="L14" s="1">
        <v>12497</v>
      </c>
      <c r="M14" s="1">
        <f>B14/12/K14*1000</f>
        <v>34440.47619047619</v>
      </c>
      <c r="N14" s="24">
        <v>601</v>
      </c>
    </row>
    <row r="15" spans="1:14" ht="13.5" customHeight="1" thickBot="1">
      <c r="A15" s="28" t="s">
        <v>44</v>
      </c>
      <c r="B15" s="3">
        <f>B13/B14*100</f>
        <v>97.90874524714829</v>
      </c>
      <c r="C15" s="3">
        <f aca="true" t="shared" si="1" ref="C15:N15">C13/C14*100</f>
        <v>113.55366698142902</v>
      </c>
      <c r="D15" s="17" t="s">
        <v>22</v>
      </c>
      <c r="E15" s="34">
        <f t="shared" si="1"/>
        <v>63.600670729213526</v>
      </c>
      <c r="F15" s="3">
        <f t="shared" si="1"/>
        <v>135.02247353921996</v>
      </c>
      <c r="G15" s="3">
        <f t="shared" si="1"/>
        <v>160.0743069448414</v>
      </c>
      <c r="H15" s="3">
        <f t="shared" si="1"/>
        <v>83.80458919319022</v>
      </c>
      <c r="I15" s="3">
        <f t="shared" si="1"/>
        <v>84.39079169006176</v>
      </c>
      <c r="J15" s="3">
        <f t="shared" si="1"/>
        <v>92.91830909338046</v>
      </c>
      <c r="K15" s="3">
        <f t="shared" si="1"/>
        <v>100</v>
      </c>
      <c r="L15" s="3">
        <f t="shared" si="1"/>
        <v>112.41097863487238</v>
      </c>
      <c r="M15" s="3">
        <f t="shared" si="1"/>
        <v>97.90874524714827</v>
      </c>
      <c r="N15" s="3">
        <f t="shared" si="1"/>
        <v>100</v>
      </c>
    </row>
    <row r="16" spans="1:14" ht="1.5" customHeight="1" hidden="1" thickBot="1">
      <c r="A16" s="29"/>
      <c r="B16" s="13"/>
      <c r="C16" s="14"/>
      <c r="D16" s="21"/>
      <c r="E16" s="15"/>
      <c r="F16" s="14"/>
      <c r="G16" s="14"/>
      <c r="H16" s="14"/>
      <c r="I16" s="14"/>
      <c r="J16" s="14"/>
      <c r="K16" s="14"/>
      <c r="L16" s="14"/>
      <c r="M16" s="14"/>
      <c r="N16" s="26"/>
    </row>
    <row r="17" spans="1:14" ht="13.5" customHeight="1" hidden="1" thickBot="1">
      <c r="A17" s="29"/>
      <c r="B17" s="13"/>
      <c r="C17" s="14"/>
      <c r="D17" s="21"/>
      <c r="E17" s="15"/>
      <c r="F17" s="14"/>
      <c r="G17" s="14"/>
      <c r="H17" s="14"/>
      <c r="I17" s="14"/>
      <c r="J17" s="14"/>
      <c r="K17" s="14"/>
      <c r="L17" s="14"/>
      <c r="M17" s="14"/>
      <c r="N17" s="26"/>
    </row>
    <row r="18" spans="1:14" ht="13.5" customHeight="1" hidden="1" thickBot="1">
      <c r="A18" s="29"/>
      <c r="B18" s="13"/>
      <c r="C18" s="14"/>
      <c r="D18" s="21"/>
      <c r="E18" s="15"/>
      <c r="F18" s="14"/>
      <c r="G18" s="14"/>
      <c r="H18" s="14"/>
      <c r="I18" s="14"/>
      <c r="J18" s="14"/>
      <c r="K18" s="14"/>
      <c r="L18" s="14"/>
      <c r="M18" s="14"/>
      <c r="N18" s="26"/>
    </row>
    <row r="19" spans="1:14" ht="13.5" customHeight="1" hidden="1" thickBot="1">
      <c r="A19" s="29"/>
      <c r="B19" s="13"/>
      <c r="C19" s="14"/>
      <c r="D19" s="21"/>
      <c r="E19" s="15"/>
      <c r="F19" s="14"/>
      <c r="G19" s="14"/>
      <c r="H19" s="14"/>
      <c r="I19" s="14"/>
      <c r="J19" s="14"/>
      <c r="K19" s="14"/>
      <c r="L19" s="14"/>
      <c r="M19" s="14"/>
      <c r="N19" s="26"/>
    </row>
    <row r="20" spans="1:14" s="20" customFormat="1" ht="15" customHeight="1" thickBot="1">
      <c r="A20" s="65" t="s">
        <v>1</v>
      </c>
      <c r="B20" s="71"/>
      <c r="C20" s="72"/>
      <c r="D20" s="73"/>
      <c r="E20" s="74"/>
      <c r="F20" s="72"/>
      <c r="G20" s="72"/>
      <c r="H20" s="72"/>
      <c r="I20" s="72"/>
      <c r="J20" s="72"/>
      <c r="K20" s="74"/>
      <c r="L20" s="74"/>
      <c r="M20" s="72"/>
      <c r="N20" s="75"/>
    </row>
    <row r="21" spans="1:14" ht="13.5" customHeight="1">
      <c r="A21" s="57" t="s">
        <v>48</v>
      </c>
      <c r="B21" s="58">
        <v>5874</v>
      </c>
      <c r="C21" s="59">
        <v>9499</v>
      </c>
      <c r="D21" s="60">
        <v>42</v>
      </c>
      <c r="E21" s="61">
        <v>23918</v>
      </c>
      <c r="F21" s="59">
        <v>202</v>
      </c>
      <c r="G21" s="59" t="s">
        <v>37</v>
      </c>
      <c r="H21" s="59">
        <v>67</v>
      </c>
      <c r="I21" s="59" t="s">
        <v>37</v>
      </c>
      <c r="J21" s="59">
        <v>20767</v>
      </c>
      <c r="K21" s="76">
        <v>26</v>
      </c>
      <c r="L21" s="61">
        <v>12792</v>
      </c>
      <c r="M21" s="59">
        <f>B21/12/K21*1000</f>
        <v>18826.923076923078</v>
      </c>
      <c r="N21" s="64">
        <v>1500</v>
      </c>
    </row>
    <row r="22" spans="1:14" ht="12" customHeight="1">
      <c r="A22" s="31" t="s">
        <v>46</v>
      </c>
      <c r="B22" s="11">
        <v>6385</v>
      </c>
      <c r="C22" s="1">
        <v>9550</v>
      </c>
      <c r="D22" s="16">
        <v>-1383</v>
      </c>
      <c r="E22" s="12">
        <v>23876</v>
      </c>
      <c r="F22" s="1">
        <v>167</v>
      </c>
      <c r="G22" s="1" t="s">
        <v>37</v>
      </c>
      <c r="H22" s="1">
        <v>71</v>
      </c>
      <c r="I22" s="1" t="s">
        <v>37</v>
      </c>
      <c r="J22" s="1">
        <v>21128</v>
      </c>
      <c r="K22" s="2">
        <v>27</v>
      </c>
      <c r="L22" s="1">
        <v>12108</v>
      </c>
      <c r="M22" s="1">
        <f>B22/12/K22*1000</f>
        <v>19706.79012345679</v>
      </c>
      <c r="N22" s="24">
        <v>1500</v>
      </c>
    </row>
    <row r="23" spans="1:14" ht="14.25" customHeight="1" thickBot="1">
      <c r="A23" s="28" t="s">
        <v>44</v>
      </c>
      <c r="B23" s="3">
        <f>B21/B22*100</f>
        <v>91.99686765857479</v>
      </c>
      <c r="C23" s="4">
        <f aca="true" t="shared" si="2" ref="C23:N23">C21/C22*100</f>
        <v>99.46596858638743</v>
      </c>
      <c r="D23" s="88" t="s">
        <v>22</v>
      </c>
      <c r="E23" s="5">
        <f>E21/E22*100</f>
        <v>100.17590886245603</v>
      </c>
      <c r="F23" s="4">
        <f t="shared" si="2"/>
        <v>120.95808383233533</v>
      </c>
      <c r="G23" s="4" t="s">
        <v>22</v>
      </c>
      <c r="H23" s="4">
        <f t="shared" si="2"/>
        <v>94.36619718309859</v>
      </c>
      <c r="I23" s="4" t="s">
        <v>22</v>
      </c>
      <c r="J23" s="4">
        <f t="shared" si="2"/>
        <v>98.29136690647482</v>
      </c>
      <c r="K23" s="4">
        <f t="shared" si="2"/>
        <v>96.29629629629629</v>
      </c>
      <c r="L23" s="4">
        <f t="shared" si="2"/>
        <v>105.64915758176411</v>
      </c>
      <c r="M23" s="4">
        <f t="shared" si="2"/>
        <v>95.53520872236612</v>
      </c>
      <c r="N23" s="25">
        <f t="shared" si="2"/>
        <v>100</v>
      </c>
    </row>
    <row r="24" spans="1:14" s="20" customFormat="1" ht="18" customHeight="1" thickBot="1">
      <c r="A24" s="65" t="s">
        <v>19</v>
      </c>
      <c r="B24" s="71"/>
      <c r="C24" s="72"/>
      <c r="D24" s="73"/>
      <c r="E24" s="74"/>
      <c r="F24" s="72"/>
      <c r="G24" s="72"/>
      <c r="H24" s="72"/>
      <c r="I24" s="72"/>
      <c r="J24" s="72"/>
      <c r="K24" s="72"/>
      <c r="L24" s="72"/>
      <c r="M24" s="72"/>
      <c r="N24" s="75"/>
    </row>
    <row r="25" spans="1:14" ht="11.25" customHeight="1">
      <c r="A25" s="57" t="s">
        <v>48</v>
      </c>
      <c r="B25" s="58">
        <v>27513</v>
      </c>
      <c r="C25" s="59">
        <v>16958</v>
      </c>
      <c r="D25" s="60">
        <v>11</v>
      </c>
      <c r="E25" s="61">
        <v>237</v>
      </c>
      <c r="F25" s="59">
        <v>3756</v>
      </c>
      <c r="G25" s="59" t="s">
        <v>37</v>
      </c>
      <c r="H25" s="59">
        <v>61</v>
      </c>
      <c r="I25" s="59" t="s">
        <v>37</v>
      </c>
      <c r="J25" s="59">
        <v>1764</v>
      </c>
      <c r="K25" s="63">
        <v>50</v>
      </c>
      <c r="L25" s="59">
        <v>9985</v>
      </c>
      <c r="M25" s="59">
        <f>B25/K25/12*1000</f>
        <v>45855</v>
      </c>
      <c r="N25" s="64">
        <v>933</v>
      </c>
    </row>
    <row r="26" spans="1:14" ht="12.75" customHeight="1">
      <c r="A26" s="31" t="s">
        <v>46</v>
      </c>
      <c r="B26" s="11">
        <v>26340</v>
      </c>
      <c r="C26" s="1">
        <v>16115</v>
      </c>
      <c r="D26" s="16">
        <v>30</v>
      </c>
      <c r="E26" s="12">
        <v>252</v>
      </c>
      <c r="F26" s="1">
        <v>3444</v>
      </c>
      <c r="G26" s="1" t="s">
        <v>37</v>
      </c>
      <c r="H26" s="1">
        <v>68</v>
      </c>
      <c r="I26" s="1" t="s">
        <v>37</v>
      </c>
      <c r="J26" s="1">
        <v>1816</v>
      </c>
      <c r="K26" s="2">
        <v>51</v>
      </c>
      <c r="L26" s="1">
        <v>9600</v>
      </c>
      <c r="M26" s="1">
        <f>B26/K26/12*1000</f>
        <v>43039.21568627451</v>
      </c>
      <c r="N26" s="24">
        <v>933</v>
      </c>
    </row>
    <row r="27" spans="1:14" ht="13.5" customHeight="1" thickBot="1">
      <c r="A27" s="28" t="s">
        <v>44</v>
      </c>
      <c r="B27" s="3">
        <f>B25/B26*100</f>
        <v>104.45330296127563</v>
      </c>
      <c r="C27" s="4">
        <f>C25/C26*100</f>
        <v>105.23115110145827</v>
      </c>
      <c r="D27" s="17" t="s">
        <v>22</v>
      </c>
      <c r="E27" s="5">
        <f aca="true" t="shared" si="3" ref="E27:N27">E25/E26*100</f>
        <v>94.04761904761905</v>
      </c>
      <c r="F27" s="4">
        <f t="shared" si="3"/>
        <v>109.05923344947735</v>
      </c>
      <c r="G27" s="4" t="s">
        <v>22</v>
      </c>
      <c r="H27" s="33">
        <f>H25/H26*100</f>
        <v>89.70588235294117</v>
      </c>
      <c r="I27" s="4" t="s">
        <v>22</v>
      </c>
      <c r="J27" s="4">
        <f t="shared" si="3"/>
        <v>97.13656387665198</v>
      </c>
      <c r="K27" s="4">
        <f t="shared" si="3"/>
        <v>98.0392156862745</v>
      </c>
      <c r="L27" s="4">
        <f t="shared" si="3"/>
        <v>104.01041666666666</v>
      </c>
      <c r="M27" s="4">
        <f t="shared" si="3"/>
        <v>106.54236902050114</v>
      </c>
      <c r="N27" s="25">
        <f t="shared" si="3"/>
        <v>100</v>
      </c>
    </row>
    <row r="28" spans="1:14" s="20" customFormat="1" ht="18.75" customHeight="1" thickBot="1">
      <c r="A28" s="65" t="s">
        <v>21</v>
      </c>
      <c r="B28" s="71"/>
      <c r="C28" s="72"/>
      <c r="D28" s="73"/>
      <c r="E28" s="74"/>
      <c r="F28" s="72"/>
      <c r="G28" s="72"/>
      <c r="H28" s="72"/>
      <c r="I28" s="72"/>
      <c r="J28" s="72"/>
      <c r="K28" s="72"/>
      <c r="L28" s="72"/>
      <c r="M28" s="72"/>
      <c r="N28" s="75"/>
    </row>
    <row r="29" spans="1:14" ht="12" customHeight="1">
      <c r="A29" s="57" t="s">
        <v>48</v>
      </c>
      <c r="B29" s="58">
        <v>4384</v>
      </c>
      <c r="C29" s="59">
        <v>4547</v>
      </c>
      <c r="D29" s="60">
        <v>-395</v>
      </c>
      <c r="E29" s="61">
        <v>-2249</v>
      </c>
      <c r="F29" s="59">
        <v>2167</v>
      </c>
      <c r="G29" s="59" t="s">
        <v>37</v>
      </c>
      <c r="H29" s="59">
        <v>56</v>
      </c>
      <c r="I29" s="59" t="s">
        <v>37</v>
      </c>
      <c r="J29" s="59">
        <v>260</v>
      </c>
      <c r="K29" s="63">
        <v>10</v>
      </c>
      <c r="L29" s="59">
        <v>14817</v>
      </c>
      <c r="M29" s="59">
        <f>B29/12/K29*1000</f>
        <v>36533.33333333333</v>
      </c>
      <c r="N29" s="64">
        <v>110</v>
      </c>
    </row>
    <row r="30" spans="1:14" ht="12.75" customHeight="1">
      <c r="A30" s="31" t="s">
        <v>46</v>
      </c>
      <c r="B30" s="11">
        <v>5068</v>
      </c>
      <c r="C30" s="1">
        <v>5004</v>
      </c>
      <c r="D30" s="16">
        <v>-143</v>
      </c>
      <c r="E30" s="12">
        <v>-1854</v>
      </c>
      <c r="F30" s="1">
        <v>2203</v>
      </c>
      <c r="G30" s="1" t="s">
        <v>37</v>
      </c>
      <c r="H30" s="1">
        <v>75</v>
      </c>
      <c r="I30" s="1" t="s">
        <v>37</v>
      </c>
      <c r="J30" s="1">
        <v>316</v>
      </c>
      <c r="K30" s="2">
        <v>14</v>
      </c>
      <c r="L30" s="1">
        <v>12482</v>
      </c>
      <c r="M30" s="1">
        <f>B30/12/K30*1000</f>
        <v>30166.666666666664</v>
      </c>
      <c r="N30" s="24">
        <v>110</v>
      </c>
    </row>
    <row r="31" spans="1:14" ht="15" customHeight="1" thickBot="1">
      <c r="A31" s="28" t="s">
        <v>44</v>
      </c>
      <c r="B31" s="3">
        <f>B29/B30*100</f>
        <v>86.50355169692186</v>
      </c>
      <c r="C31" s="4">
        <f aca="true" t="shared" si="4" ref="C31:N31">C29/C30*100</f>
        <v>90.86730615507594</v>
      </c>
      <c r="D31" s="17" t="s">
        <v>22</v>
      </c>
      <c r="E31" s="5" t="s">
        <v>22</v>
      </c>
      <c r="F31" s="33">
        <f>F29/F30*100</f>
        <v>98.36586472991375</v>
      </c>
      <c r="G31" s="4" t="s">
        <v>22</v>
      </c>
      <c r="H31" s="4">
        <f t="shared" si="4"/>
        <v>74.66666666666667</v>
      </c>
      <c r="I31" s="4" t="s">
        <v>22</v>
      </c>
      <c r="J31" s="4">
        <f t="shared" si="4"/>
        <v>82.27848101265823</v>
      </c>
      <c r="K31" s="4">
        <f t="shared" si="4"/>
        <v>71.42857142857143</v>
      </c>
      <c r="L31" s="4">
        <f t="shared" si="4"/>
        <v>118.70693799070662</v>
      </c>
      <c r="M31" s="4">
        <f t="shared" si="4"/>
        <v>121.10497237569061</v>
      </c>
      <c r="N31" s="25">
        <f t="shared" si="4"/>
        <v>100</v>
      </c>
    </row>
    <row r="32" spans="1:14" s="20" customFormat="1" ht="18.75" customHeight="1" thickBot="1">
      <c r="A32" s="39" t="s">
        <v>2</v>
      </c>
      <c r="B32" s="40"/>
      <c r="C32" s="41"/>
      <c r="D32" s="42"/>
      <c r="E32" s="43"/>
      <c r="F32" s="41"/>
      <c r="G32" s="41"/>
      <c r="H32" s="41"/>
      <c r="I32" s="41"/>
      <c r="J32" s="41"/>
      <c r="K32" s="41"/>
      <c r="L32" s="41"/>
      <c r="M32" s="41"/>
      <c r="N32" s="44"/>
    </row>
    <row r="33" spans="1:14" ht="14.25" customHeight="1">
      <c r="A33" s="45" t="s">
        <v>48</v>
      </c>
      <c r="B33" s="46">
        <v>38958</v>
      </c>
      <c r="C33" s="47">
        <v>27735</v>
      </c>
      <c r="D33" s="48">
        <v>-1313</v>
      </c>
      <c r="E33" s="49">
        <v>663</v>
      </c>
      <c r="F33" s="47">
        <v>4934</v>
      </c>
      <c r="G33" s="47" t="s">
        <v>37</v>
      </c>
      <c r="H33" s="47">
        <v>1216</v>
      </c>
      <c r="I33" s="47" t="s">
        <v>37</v>
      </c>
      <c r="J33" s="47">
        <v>2719</v>
      </c>
      <c r="K33" s="50">
        <v>98</v>
      </c>
      <c r="L33" s="47">
        <v>12582</v>
      </c>
      <c r="M33" s="47">
        <f>B33/12/K33*1000</f>
        <v>33127.551020408166</v>
      </c>
      <c r="N33" s="51">
        <v>3901</v>
      </c>
    </row>
    <row r="34" spans="1:14" ht="12" customHeight="1">
      <c r="A34" s="54" t="s">
        <v>46</v>
      </c>
      <c r="B34" s="1">
        <v>42475</v>
      </c>
      <c r="C34" s="1">
        <v>30573</v>
      </c>
      <c r="D34" s="53">
        <v>-147</v>
      </c>
      <c r="E34" s="12">
        <v>1975</v>
      </c>
      <c r="F34" s="1">
        <v>4035</v>
      </c>
      <c r="G34" s="1" t="s">
        <v>37</v>
      </c>
      <c r="H34" s="1">
        <v>1375</v>
      </c>
      <c r="I34" s="1" t="s">
        <v>37</v>
      </c>
      <c r="J34" s="1">
        <v>3050</v>
      </c>
      <c r="K34" s="2">
        <v>99</v>
      </c>
      <c r="L34" s="1">
        <v>12137</v>
      </c>
      <c r="M34" s="1">
        <f>B34/12/K34*1000</f>
        <v>35753.367003367006</v>
      </c>
      <c r="N34" s="24">
        <v>3901</v>
      </c>
    </row>
    <row r="35" spans="1:14" ht="12.75" customHeight="1" thickBot="1">
      <c r="A35" s="55" t="s">
        <v>44</v>
      </c>
      <c r="B35" s="4">
        <f>B33/B34*100</f>
        <v>91.7198351971748</v>
      </c>
      <c r="C35" s="4">
        <f aca="true" t="shared" si="5" ref="C35:N35">C33/C34*100</f>
        <v>90.71729957805907</v>
      </c>
      <c r="D35" s="52" t="s">
        <v>22</v>
      </c>
      <c r="E35" s="5">
        <f t="shared" si="5"/>
        <v>33.56962025316456</v>
      </c>
      <c r="F35" s="4">
        <f t="shared" si="5"/>
        <v>122.28004956629492</v>
      </c>
      <c r="G35" s="4" t="s">
        <v>22</v>
      </c>
      <c r="H35" s="4">
        <f t="shared" si="5"/>
        <v>88.43636363636364</v>
      </c>
      <c r="I35" s="4" t="s">
        <v>22</v>
      </c>
      <c r="J35" s="4">
        <f t="shared" si="5"/>
        <v>89.14754098360656</v>
      </c>
      <c r="K35" s="4">
        <f t="shared" si="5"/>
        <v>98.98989898989899</v>
      </c>
      <c r="L35" s="4">
        <f t="shared" si="5"/>
        <v>103.66647441707177</v>
      </c>
      <c r="M35" s="4">
        <f t="shared" si="5"/>
        <v>92.65575188286027</v>
      </c>
      <c r="N35" s="25">
        <f t="shared" si="5"/>
        <v>100</v>
      </c>
    </row>
    <row r="36" spans="1:14" s="20" customFormat="1" ht="15.75" customHeight="1" thickBot="1">
      <c r="A36" s="79" t="s">
        <v>20</v>
      </c>
      <c r="B36" s="80"/>
      <c r="C36" s="81"/>
      <c r="D36" s="82"/>
      <c r="E36" s="83"/>
      <c r="F36" s="81"/>
      <c r="G36" s="81"/>
      <c r="H36" s="81"/>
      <c r="I36" s="81"/>
      <c r="J36" s="81"/>
      <c r="K36" s="81"/>
      <c r="L36" s="81"/>
      <c r="M36" s="81"/>
      <c r="N36" s="84"/>
    </row>
    <row r="37" spans="1:14" s="30" customFormat="1" ht="15.75" customHeight="1">
      <c r="A37" s="57" t="s">
        <v>48</v>
      </c>
      <c r="B37" s="77">
        <f aca="true" t="shared" si="6" ref="B37:F38">B9+B13+B21+B25+B29+B33</f>
        <v>93096</v>
      </c>
      <c r="C37" s="77">
        <f t="shared" si="6"/>
        <v>83135</v>
      </c>
      <c r="D37" s="77">
        <f t="shared" si="6"/>
        <v>-7450</v>
      </c>
      <c r="E37" s="77">
        <f t="shared" si="6"/>
        <v>61196</v>
      </c>
      <c r="F37" s="77">
        <f t="shared" si="6"/>
        <v>30682</v>
      </c>
      <c r="G37" s="61">
        <f>G13</f>
        <v>11202</v>
      </c>
      <c r="H37" s="77">
        <f>H9+H13+H21+H25+H29+H33</f>
        <v>8053</v>
      </c>
      <c r="I37" s="61">
        <f>I9+I13</f>
        <v>1546</v>
      </c>
      <c r="J37" s="61">
        <f>J9+J13+J21+J25+J29+J33</f>
        <v>74728</v>
      </c>
      <c r="K37" s="76">
        <f>K9+K13+K21+K25+K29+K33</f>
        <v>228</v>
      </c>
      <c r="L37" s="61">
        <v>12349</v>
      </c>
      <c r="M37" s="61">
        <v>35311.8</v>
      </c>
      <c r="N37" s="78">
        <f>N9+N13+N21+N25+N29+N33</f>
        <v>9335</v>
      </c>
    </row>
    <row r="38" spans="1:14" s="30" customFormat="1" ht="12.75">
      <c r="A38" s="31" t="s">
        <v>46</v>
      </c>
      <c r="B38" s="36">
        <f t="shared" si="6"/>
        <v>99609</v>
      </c>
      <c r="C38" s="36">
        <f t="shared" si="6"/>
        <v>85871</v>
      </c>
      <c r="D38" s="36">
        <f t="shared" si="6"/>
        <v>-6934</v>
      </c>
      <c r="E38" s="36">
        <f t="shared" si="6"/>
        <v>70843</v>
      </c>
      <c r="F38" s="36">
        <f t="shared" si="6"/>
        <v>24531</v>
      </c>
      <c r="G38" s="12">
        <f>G14</f>
        <v>6998</v>
      </c>
      <c r="H38" s="36">
        <f>H10+H14+H22+H26+H30+H34</f>
        <v>8874</v>
      </c>
      <c r="I38" s="12">
        <f>I14</f>
        <v>1781</v>
      </c>
      <c r="J38" s="12">
        <f>J10+J14+J22+J26+J30+J34</f>
        <v>77038</v>
      </c>
      <c r="K38" s="35">
        <f>K10+K14+K22+K26+K30+K34</f>
        <v>235</v>
      </c>
      <c r="L38" s="12">
        <v>11622</v>
      </c>
      <c r="M38" s="12">
        <v>34075.2</v>
      </c>
      <c r="N38" s="37">
        <f>N10+N14+N22+N26+N30+N34</f>
        <v>9335</v>
      </c>
    </row>
    <row r="39" spans="1:14" s="30" customFormat="1" ht="15" customHeight="1" thickBot="1">
      <c r="A39" s="28" t="s">
        <v>45</v>
      </c>
      <c r="B39" s="34">
        <f>B37/B38*100</f>
        <v>93.46143420775232</v>
      </c>
      <c r="C39" s="34">
        <f>C37/C38*100</f>
        <v>96.81382538924666</v>
      </c>
      <c r="D39" s="5" t="s">
        <v>22</v>
      </c>
      <c r="E39" s="34">
        <f aca="true" t="shared" si="7" ref="E39:N39">E37/E38*100</f>
        <v>86.38256426181839</v>
      </c>
      <c r="F39" s="5">
        <f t="shared" si="7"/>
        <v>125.07439566263096</v>
      </c>
      <c r="G39" s="5">
        <f t="shared" si="7"/>
        <v>160.0743069448414</v>
      </c>
      <c r="H39" s="5">
        <f t="shared" si="7"/>
        <v>90.74825332431823</v>
      </c>
      <c r="I39" s="5">
        <f t="shared" si="7"/>
        <v>86.80516563728243</v>
      </c>
      <c r="J39" s="5">
        <f t="shared" si="7"/>
        <v>97.00147978919495</v>
      </c>
      <c r="K39" s="5">
        <f t="shared" si="7"/>
        <v>97.02127659574468</v>
      </c>
      <c r="L39" s="5">
        <f t="shared" si="7"/>
        <v>106.2553777318878</v>
      </c>
      <c r="M39" s="5">
        <f t="shared" si="7"/>
        <v>103.62903225806453</v>
      </c>
      <c r="N39" s="38">
        <f t="shared" si="7"/>
        <v>100</v>
      </c>
    </row>
  </sheetData>
  <sheetProtection/>
  <mergeCells count="9"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/>
  <pageMargins left="0.32" right="0" top="0.984251968503937" bottom="0.2" header="0.5118110236220472" footer="0.2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2015-04-10T09:21:59Z</cp:lastPrinted>
  <dcterms:created xsi:type="dcterms:W3CDTF">2011-03-29T06:55:44Z</dcterms:created>
  <dcterms:modified xsi:type="dcterms:W3CDTF">2015-04-13T12:54:29Z</dcterms:modified>
  <cp:category/>
  <cp:version/>
  <cp:contentType/>
  <cp:contentStatus/>
</cp:coreProperties>
</file>