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216" windowWidth="23136" windowHeight="12012" tabRatio="842"/>
  </bookViews>
  <sheets>
    <sheet name="Исходные данные для мониторинга" sheetId="28" r:id="rId1"/>
    <sheet name="Итоговый рейтинг" sheetId="27" state="hidden" r:id="rId2"/>
  </sheets>
  <definedNames>
    <definedName name="Р1_W" localSheetId="1">'Итоговый рейтинг'!$B$3</definedName>
  </definedNames>
  <calcPr calcId="145621"/>
</workbook>
</file>

<file path=xl/calcChain.xml><?xml version="1.0" encoding="utf-8"?>
<calcChain xmlns="http://schemas.openxmlformats.org/spreadsheetml/2006/main">
  <c r="B14" i="27" l="1"/>
  <c r="E12" i="27"/>
  <c r="E11" i="27"/>
  <c r="E10" i="27"/>
  <c r="E9" i="27"/>
  <c r="E8" i="27"/>
  <c r="E7" i="27"/>
</calcChain>
</file>

<file path=xl/sharedStrings.xml><?xml version="1.0" encoding="utf-8"?>
<sst xmlns="http://schemas.openxmlformats.org/spreadsheetml/2006/main" count="202" uniqueCount="95">
  <si>
    <t>Объем доходов бюджетных (автономных) учреждений от приносящей доход деятельности за отчетный год</t>
  </si>
  <si>
    <t>Количество непринятых платежных документов по лицевым счетам ГРБС и муниципальных учреждений по причине нарушения установленного порядка их заполнения</t>
  </si>
  <si>
    <t>R</t>
  </si>
  <si>
    <t>Общее количество платежных документов по лицевым счетам ГРБС и муниципальных учреждений</t>
  </si>
  <si>
    <t>Администрация Гаврилов-Ямского муниципального района</t>
  </si>
  <si>
    <t>Управление финансов</t>
  </si>
  <si>
    <t>Управление образования</t>
  </si>
  <si>
    <t>Управление ЖКХ</t>
  </si>
  <si>
    <t>Управление АГИЗО</t>
  </si>
  <si>
    <t>Управление КТС и МП</t>
  </si>
  <si>
    <t>Объем расходов по ГРБС за счет средств областного бюджета и бюджета муниципального района (без учета федеральных средств), первоначально утвержденный на отчетный финансовый год</t>
  </si>
  <si>
    <t>да/нет</t>
  </si>
  <si>
    <t>Не применяется</t>
  </si>
  <si>
    <t>Объем расходов по ГРБС за счет средств областного бюджета и бюджета муниципального района (без учета федеральных средств), уточненный на отчетный финансовый год по состоянию на 31 декабря отчетного года</t>
  </si>
  <si>
    <t>Объем просроченной кредиторской задолженности ГРБС и казенных учреждений по выплате заработной платы на 1 января года, следующего за отчетным</t>
  </si>
  <si>
    <t>Значение</t>
  </si>
  <si>
    <t>Управление СЗНиТ</t>
  </si>
  <si>
    <t>Наименование ГРБС</t>
  </si>
  <si>
    <t>Р3.3</t>
  </si>
  <si>
    <t>Р6.2</t>
  </si>
  <si>
    <t>Р8.1</t>
  </si>
  <si>
    <t>Р8.2</t>
  </si>
  <si>
    <t>КФМ</t>
  </si>
  <si>
    <t>MAX - максимально возможная оценка</t>
  </si>
  <si>
    <t>MAX</t>
  </si>
  <si>
    <t xml:space="preserve">Рейтинговая оценка </t>
  </si>
  <si>
    <t>Итоговый рейтинг</t>
  </si>
  <si>
    <t xml:space="preserve">КФМ - качество финансового менеджмента </t>
  </si>
  <si>
    <t>Степень качества финансового менеджмента</t>
  </si>
  <si>
    <t>% исполнения к максимально возможному количеству баллов</t>
  </si>
  <si>
    <t>I</t>
  </si>
  <si>
    <t>II</t>
  </si>
  <si>
    <t>Оценка среднего уровня качества финансового менеджмента ГРБС (MR)</t>
  </si>
  <si>
    <t>Р1.1_Sп</t>
  </si>
  <si>
    <t>Р1.1_Sr</t>
  </si>
  <si>
    <t>Р1.2_F</t>
  </si>
  <si>
    <t>Р1.2_L</t>
  </si>
  <si>
    <t>Р2.1_Rp</t>
  </si>
  <si>
    <t>Р2.1_Rf</t>
  </si>
  <si>
    <t>Р3.1_Ро</t>
  </si>
  <si>
    <t>Р3.1_Рпп</t>
  </si>
  <si>
    <t>Р4.1_Кр</t>
  </si>
  <si>
    <t>Р4.1_Е</t>
  </si>
  <si>
    <t>Р5.2_До</t>
  </si>
  <si>
    <t>Р5.4_Дпфхд</t>
  </si>
  <si>
    <t>Р5.4_Дсм</t>
  </si>
  <si>
    <t>Р5.4_Дрд</t>
  </si>
  <si>
    <t>Р5.4_Дкм</t>
  </si>
  <si>
    <t>Р5.4_N</t>
  </si>
  <si>
    <t>Р6.1_R</t>
  </si>
  <si>
    <t>Р6.1_V</t>
  </si>
  <si>
    <t>Исходные данные для мониторинга</t>
  </si>
  <si>
    <t>Общий объем бюджетных ассигнований ГРБС на отчетный финансовый год, представленных в программном виде (муниципальных программах), за исключением бюджетных ассигнований на содержание органов местного самоуправления</t>
  </si>
  <si>
    <t>Общий объем бюджетных ассигнований ГРБС на отчетный финансовый год (за исключением бюджетных ассигнований на исполнение судебных актов (код вида расходов классификации расходов бюджета 830), на содержание органов местного самоуправления, резервного фонда Администрации муниципального района)</t>
  </si>
  <si>
    <t>Кассовое исполнение расходов ГРБС в отчетном году за счет средств бюджета муниципального района (за исключением расходов за счет средств резервного фонда Администрации муниципального района)</t>
  </si>
  <si>
    <t>Плановые лимиты бюджетных обязательств ГРБС в отчетном периоде за счет средств бюджета муниципального района (за исключением расходов за счет средств резервного фонда Администрации муниципального района)</t>
  </si>
  <si>
    <t>Полнота предоставления в ГИС ГМП информации о начислениях, актуальность выгруженных начислений</t>
  </si>
  <si>
    <t>Р2.5</t>
  </si>
  <si>
    <t>Количество уведомлений ГРБС по внесению изменений в роспись получателей бюджетных средств по типам средств 01.01.01 - 01.01.07, 01.04.00, 01.05.00, не связанных с внесением изменений в бюджет, на 31 декабря отчетного года</t>
  </si>
  <si>
    <t>Р3.2_Ку</t>
  </si>
  <si>
    <t>Р3.2_Оку</t>
  </si>
  <si>
    <t xml:space="preserve">Общее количество уведомлений по внесению изменений в роспись получателей бюджетных средств, не связанных с внесением изменений в бюджет, по типам средств 01.01.01 - 01.01.07, 01.04.00, 01.05.00 на 31 декабря отчетного года </t>
  </si>
  <si>
    <t>Соблюдение ГРБС установленных сроков уточнения муниципальных программ, ответственным исполнителем которых он является, в случае если утвержденные решением о бюджете на отчетный финансовый год и плановый период объемы бюджетных ассигнований, предусмотренные за счет средств бюджета муниципального района на реализацию программ, отличаются от объемов финансирования, предусмотренных за счет средств бюджета муниципального района в утвержденных программах</t>
  </si>
  <si>
    <t xml:space="preserve">Объем просроченной кредиторской задолженности ГРБС и казенных учреждений на 1 января года, следующего за отчетным
</t>
  </si>
  <si>
    <t>Объем бюджетных ассигнований ГРБС в отчетном году по состоянию на 31 декабря отчетного года</t>
  </si>
  <si>
    <t>Р4.2_Кзп</t>
  </si>
  <si>
    <t>Р4.2_Ксоц</t>
  </si>
  <si>
    <t>Объем просроченной кредиторской задолженности ГРБС и казенных учреждений по выплате пособий по социальной помощи населению на 1 января года, следующего за отчетным</t>
  </si>
  <si>
    <t xml:space="preserve">Доля незавершенных документов вида «ПФХД» от общего количества документов соответствующего вида за отчетный год </t>
  </si>
  <si>
    <t xml:space="preserve">Доля незавершенных документов вида «Бюджетная смета» от общего количества документов соответствующего вида за отчетный год </t>
  </si>
  <si>
    <t xml:space="preserve">Доля незавершенных документов вида «Результаты деятельности и использование имущества» от общего количества документов соответствующего вида  за год, предшествующий отчетному </t>
  </si>
  <si>
    <t xml:space="preserve">Доля незавершенных документов вида «Контрольные мероприятия» от общего количества документов соответствующего вида за год, предшествующий отчетному </t>
  </si>
  <si>
    <t xml:space="preserve">Доля незавершенных документов вида «Государственное задание» от общего количества документов соответствующего вида за отчетный год </t>
  </si>
  <si>
    <t>Р5.4_Дгз</t>
  </si>
  <si>
    <t>Доля незавершенных документов вида «Баланс учреждения (0503130)» от общего количества документов соответствующего вида за год, предшествующий отчетному</t>
  </si>
  <si>
    <t>Р5.4_Дб1</t>
  </si>
  <si>
    <t>%</t>
  </si>
  <si>
    <t>Доля незавершенных документов вида «Отчет о результатах деятельности (0503121)» от общего количества документов соответствующего вида за год, предшествующий отчетному</t>
  </si>
  <si>
    <t>Р5.4_Дорд1</t>
  </si>
  <si>
    <t>Доля незавершенных документов вида «Отчет об исполнении бюджета (0503127)» от общего количества документов соответствующего вида за год, предшествующий отчетному</t>
  </si>
  <si>
    <t>Р5.4_Дои1</t>
  </si>
  <si>
    <t>Доля незавершенных документов вида «Баланс учреждения (0503730)» от общего количества документов соответствующего вида за год, предшествующий отчетному</t>
  </si>
  <si>
    <t>Р5.4_Дб2</t>
  </si>
  <si>
    <t>Доля незавершенных документов вида «Отчет о финансовых результатах деятельности (0503721)» от общего количества документов соответствующего вида за год, предшествующий отчетному</t>
  </si>
  <si>
    <t>Доля незавершенных документов вида «Отчет об исполнении ПФХД (0503737)» от общего количества документов соответствующего вида за год, предшествующий отчетному</t>
  </si>
  <si>
    <t>Р5.4_Дорд2</t>
  </si>
  <si>
    <t>Р5.4_Дои2</t>
  </si>
  <si>
    <t xml:space="preserve">Количество оцениваемых видов документов, размещаемых муниципальными учреждениями в ГИС «Электронный бюджет ЯО» </t>
  </si>
  <si>
    <t>единиц</t>
  </si>
  <si>
    <t>Соблюдение установленных Управлением финансов сроков представления ГРБС бюджетной (бухгалтерской) отчетности</t>
  </si>
  <si>
    <t>Наличие приостановлений операций по расходованию средств на лицевых счетах ГРБС и муниципальных учреждений</t>
  </si>
  <si>
    <t>Наличие сумм, подлежащих взысканию по поступившим с начала финансового года исполнительным документам за счет средств бюджета муниципального района и средств муниципальных учреждений по состоянию на конец отчетного периода (в отношении ГРБС и муниципальных учреждений)</t>
  </si>
  <si>
    <t>тыс.руб.</t>
  </si>
  <si>
    <t>Прогноз поступлений доходов  по главному администратору бюджета (без учета безвозмездных поступлений)</t>
  </si>
  <si>
    <t>Фактическое поступление доходов  за отчетный период (без учета безвозмездных поступлений)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</si>
</sst>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Red]\-#,##0.00"/>
    <numFmt numFmtId="166" formatCode="#,##0.0;[Red]\-#,##0.0"/>
    <numFmt numFmtId="167" formatCode="#,##0;[Red]\-#,##0"/>
  </numFmts>
  <fonts count="11" x14ac:knownFonts="1">
    <font>
      <sz val="10"/>
      <color theme="1"/>
      <name val="Arial Cyr"/>
      <family val="2"/>
      <charset val="204"/>
    </font>
    <font>
      <sz val="10"/>
      <name val="Times New Roman"/>
      <family val="1"/>
      <charset val="204"/>
    </font>
    <font>
      <sz val="10"/>
      <name val="Arial"/>
      <family val="2"/>
      <charset val="204"/>
    </font>
    <font>
      <sz val="12"/>
      <color theme="1"/>
      <name val="Times New Roman"/>
      <family val="2"/>
      <charset val="204"/>
    </font>
    <font>
      <sz val="12"/>
      <color theme="1"/>
      <name val="Times New Roman"/>
      <family val="1"/>
      <charset val="204"/>
    </font>
    <font>
      <sz val="12"/>
      <name val="Times New Roman"/>
      <family val="1"/>
      <charset val="204"/>
    </font>
    <font>
      <b/>
      <sz val="12"/>
      <name val="Arial Cyr"/>
      <charset val="204"/>
    </font>
    <font>
      <sz val="10"/>
      <name val="Arial Cyr"/>
      <charset val="204"/>
    </font>
    <font>
      <sz val="10"/>
      <color indexed="62"/>
      <name val="Arial Cyr"/>
      <charset val="204"/>
    </font>
    <font>
      <b/>
      <sz val="10"/>
      <name val="Arial Cyr"/>
      <charset val="204"/>
    </font>
    <font>
      <b/>
      <sz val="12"/>
      <color theme="1"/>
      <name val="Arial Cyr"/>
      <charset val="204"/>
    </font>
  </fonts>
  <fills count="10">
    <fill>
      <patternFill patternType="none"/>
    </fill>
    <fill>
      <patternFill patternType="gray125"/>
    </fill>
    <fill>
      <patternFill patternType="solid">
        <fgColor theme="0"/>
        <bgColor indexed="64"/>
      </patternFill>
    </fill>
    <fill>
      <patternFill patternType="solid">
        <fgColor indexed="22"/>
      </patternFill>
    </fill>
    <fill>
      <patternFill patternType="solid">
        <fgColor indexed="15"/>
      </patternFill>
    </fill>
    <fill>
      <patternFill patternType="solid">
        <fgColor indexed="41"/>
      </patternFill>
    </fill>
    <fill>
      <patternFill patternType="solid">
        <fgColor theme="8" tint="0.59999389629810485"/>
        <bgColor indexed="64"/>
      </patternFill>
    </fill>
    <fill>
      <patternFill patternType="solid">
        <fgColor indexed="43"/>
      </patternFill>
    </fill>
    <fill>
      <patternFill patternType="solid">
        <fgColor indexed="51"/>
      </patternFill>
    </fill>
    <fill>
      <patternFill patternType="solid">
        <fgColor rgb="FF06E8E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style="thin">
        <color indexed="8"/>
      </right>
      <top style="thin">
        <color indexed="8"/>
      </top>
      <bottom style="thin">
        <color indexed="64"/>
      </bottom>
      <diagonal/>
    </border>
    <border>
      <left/>
      <right style="thin">
        <color indexed="64"/>
      </right>
      <top/>
      <bottom/>
      <diagonal/>
    </border>
  </borders>
  <cellStyleXfs count="10">
    <xf numFmtId="0" fontId="0" fillId="0" borderId="0"/>
    <xf numFmtId="0" fontId="2" fillId="0" borderId="0"/>
    <xf numFmtId="0" fontId="3" fillId="0" borderId="0"/>
    <xf numFmtId="49" fontId="7" fillId="3" borderId="2">
      <alignment horizontal="left" vertical="top"/>
    </xf>
    <xf numFmtId="0" fontId="7" fillId="4" borderId="2">
      <alignment horizontal="left" vertical="top" wrapText="1"/>
    </xf>
    <xf numFmtId="0" fontId="7" fillId="5" borderId="2">
      <alignment horizontal="left" vertical="top" wrapText="1"/>
    </xf>
    <xf numFmtId="0" fontId="7" fillId="0" borderId="2" applyNumberFormat="0">
      <alignment horizontal="right" vertical="top"/>
    </xf>
    <xf numFmtId="49" fontId="8" fillId="7" borderId="2">
      <alignment horizontal="left" vertical="top" wrapText="1"/>
    </xf>
    <xf numFmtId="0" fontId="7" fillId="8" borderId="2">
      <alignment horizontal="left" vertical="top" wrapText="1"/>
    </xf>
    <xf numFmtId="0" fontId="7" fillId="0" borderId="2" applyNumberFormat="0">
      <alignment horizontal="right" vertical="top"/>
    </xf>
  </cellStyleXfs>
  <cellXfs count="37">
    <xf numFmtId="0" fontId="0" fillId="0" borderId="0" xfId="0"/>
    <xf numFmtId="164" fontId="4" fillId="0"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164"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0" fontId="6" fillId="0" borderId="0" xfId="0" applyFont="1"/>
    <xf numFmtId="49" fontId="7" fillId="3" borderId="2" xfId="3">
      <alignment horizontal="left" vertical="top"/>
    </xf>
    <xf numFmtId="0" fontId="0" fillId="0" borderId="1" xfId="0" applyBorder="1" applyAlignment="1">
      <alignment horizontal="center" vertical="center" wrapText="1"/>
    </xf>
    <xf numFmtId="0" fontId="7" fillId="5" borderId="2" xfId="5">
      <alignment horizontal="left" vertical="top" wrapText="1"/>
    </xf>
    <xf numFmtId="0" fontId="0" fillId="0" borderId="1" xfId="0" applyBorder="1" applyAlignment="1">
      <alignment horizontal="center" vertical="top" wrapText="1"/>
    </xf>
    <xf numFmtId="0" fontId="7" fillId="4" borderId="2" xfId="4" applyAlignment="1">
      <alignment horizontal="center" vertical="center" wrapText="1"/>
    </xf>
    <xf numFmtId="0" fontId="9" fillId="9" borderId="2" xfId="5" applyFont="1" applyFill="1">
      <alignment horizontal="left" vertical="top" wrapText="1"/>
    </xf>
    <xf numFmtId="0" fontId="0" fillId="0" borderId="0" xfId="0" applyBorder="1"/>
    <xf numFmtId="165" fontId="1" fillId="0" borderId="0" xfId="6" applyNumberFormat="1" applyFont="1" applyFill="1" applyBorder="1">
      <alignment horizontal="right" vertical="top"/>
    </xf>
    <xf numFmtId="165" fontId="5" fillId="0" borderId="2" xfId="6" applyNumberFormat="1" applyFont="1" applyAlignment="1">
      <alignment horizontal="center" vertical="center"/>
    </xf>
    <xf numFmtId="49" fontId="8" fillId="7" borderId="2" xfId="7" applyAlignment="1">
      <alignment horizontal="center" vertical="center" wrapText="1"/>
    </xf>
    <xf numFmtId="166" fontId="7" fillId="0" borderId="2" xfId="6" applyNumberFormat="1" applyAlignment="1">
      <alignment horizontal="center" vertical="center"/>
    </xf>
    <xf numFmtId="166" fontId="9" fillId="0" borderId="2" xfId="6" applyNumberFormat="1" applyFont="1" applyAlignment="1">
      <alignment horizontal="center" vertical="center"/>
    </xf>
    <xf numFmtId="167" fontId="5" fillId="0" borderId="2" xfId="6" applyNumberFormat="1" applyFont="1" applyAlignment="1">
      <alignment horizontal="center" vertical="center"/>
    </xf>
    <xf numFmtId="167" fontId="5" fillId="0" borderId="7" xfId="6" applyNumberFormat="1" applyFont="1" applyBorder="1" applyAlignment="1">
      <alignment horizontal="center" vertical="center"/>
    </xf>
    <xf numFmtId="3" fontId="5" fillId="6" borderId="1" xfId="0" applyNumberFormat="1"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0" fontId="0" fillId="9" borderId="8" xfId="0" applyFill="1" applyBorder="1" applyAlignment="1">
      <alignment horizontal="center" vertical="center" wrapText="1"/>
    </xf>
    <xf numFmtId="0" fontId="0" fillId="9" borderId="4" xfId="0" applyFill="1" applyBorder="1" applyAlignment="1">
      <alignment horizontal="center" vertical="center" wrapText="1"/>
    </xf>
    <xf numFmtId="0" fontId="10" fillId="0" borderId="0" xfId="0" applyFont="1" applyAlignment="1">
      <alignment horizontal="center"/>
    </xf>
    <xf numFmtId="0" fontId="7" fillId="4" borderId="3" xfId="4" applyBorder="1" applyAlignment="1">
      <alignment horizontal="center" vertical="center" wrapText="1"/>
    </xf>
    <xf numFmtId="0" fontId="7" fillId="4" borderId="4" xfId="4" applyBorder="1" applyAlignment="1">
      <alignment horizontal="center" vertical="center" wrapText="1"/>
    </xf>
    <xf numFmtId="0" fontId="7" fillId="4" borderId="5" xfId="4" applyBorder="1" applyAlignment="1">
      <alignment horizontal="center" vertical="center" wrapText="1"/>
    </xf>
    <xf numFmtId="0" fontId="7" fillId="4" borderId="6" xfId="4" applyBorder="1" applyAlignment="1">
      <alignment horizontal="center" vertical="center" wrapText="1"/>
    </xf>
    <xf numFmtId="3" fontId="4" fillId="0" borderId="1" xfId="0" applyNumberFormat="1" applyFont="1" applyFill="1" applyBorder="1" applyAlignment="1">
      <alignment horizontal="center" vertical="center"/>
    </xf>
  </cellXfs>
  <cellStyles count="10">
    <cellStyle name="Данные (редактируемые)" xfId="6"/>
    <cellStyle name="Данные (только для чтения)" xfId="9"/>
    <cellStyle name="Заголовки полей" xfId="3"/>
    <cellStyle name="Заголовок меры" xfId="8"/>
    <cellStyle name="Заголовок результата расчета" xfId="4"/>
    <cellStyle name="Обычный" xfId="0" builtinId="0"/>
    <cellStyle name="Обычный 2" xfId="1"/>
    <cellStyle name="Обычный 3" xfId="2"/>
    <cellStyle name="Свойства элементов измерения" xfId="7"/>
    <cellStyle name="Элементы осей" xfId="5"/>
  </cellStyles>
  <dxfs count="0"/>
  <tableStyles count="0" defaultTableStyle="TableStyleMedium2" defaultPivotStyle="PivotStyleLight16"/>
  <colors>
    <mruColors>
      <color rgb="FF06E8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4"/>
  <sheetViews>
    <sheetView tabSelected="1" view="pageBreakPreview" topLeftCell="Q1" zoomScale="70" zoomScaleNormal="100" zoomScaleSheetLayoutView="70" workbookViewId="0">
      <selection activeCell="AG11" sqref="AG11"/>
    </sheetView>
  </sheetViews>
  <sheetFormatPr defaultRowHeight="13.2" x14ac:dyDescent="0.25"/>
  <cols>
    <col min="1" max="1" width="16.77734375" customWidth="1"/>
    <col min="2" max="2" width="20.6640625" customWidth="1"/>
    <col min="3" max="3" width="23.21875" customWidth="1"/>
    <col min="4" max="4" width="19.33203125" customWidth="1"/>
    <col min="5" max="5" width="20.77734375" customWidth="1"/>
    <col min="6" max="6" width="13.33203125" customWidth="1"/>
    <col min="7" max="8" width="13.21875" customWidth="1"/>
    <col min="9" max="9" width="18.109375" customWidth="1"/>
    <col min="10" max="10" width="18.33203125" customWidth="1"/>
    <col min="11" max="11" width="21.21875" customWidth="1"/>
    <col min="12" max="12" width="18.88671875" customWidth="1"/>
    <col min="13" max="13" width="25.5546875" customWidth="1"/>
    <col min="14" max="14" width="13.109375" customWidth="1"/>
    <col min="15" max="15" width="13.5546875" customWidth="1"/>
    <col min="16" max="16" width="14.21875" customWidth="1"/>
    <col min="17" max="17" width="14.33203125" customWidth="1"/>
    <col min="18" max="18" width="14.88671875" customWidth="1"/>
    <col min="19" max="19" width="17.44140625" customWidth="1"/>
    <col min="20" max="20" width="14.33203125" customWidth="1"/>
    <col min="21" max="21" width="18.33203125" customWidth="1"/>
    <col min="22" max="22" width="18.5546875" customWidth="1"/>
    <col min="23" max="23" width="15" customWidth="1"/>
    <col min="24" max="31" width="14.109375" customWidth="1"/>
    <col min="32" max="32" width="14.5546875" customWidth="1"/>
    <col min="33" max="33" width="15" customWidth="1"/>
    <col min="34" max="34" width="19.21875" customWidth="1"/>
    <col min="35" max="35" width="12.77734375" customWidth="1"/>
  </cols>
  <sheetData>
    <row r="1" spans="1:35" ht="15.6" x14ac:dyDescent="0.3">
      <c r="A1" s="31" t="s">
        <v>51</v>
      </c>
      <c r="B1" s="31"/>
      <c r="C1" s="31"/>
    </row>
    <row r="4" spans="1:35" ht="279" customHeight="1" x14ac:dyDescent="0.25">
      <c r="A4" s="29" t="s">
        <v>17</v>
      </c>
      <c r="B4" s="15" t="s">
        <v>52</v>
      </c>
      <c r="C4" s="15" t="s">
        <v>53</v>
      </c>
      <c r="D4" s="15" t="s">
        <v>54</v>
      </c>
      <c r="E4" s="15" t="s">
        <v>55</v>
      </c>
      <c r="F4" s="15" t="s">
        <v>93</v>
      </c>
      <c r="G4" s="15" t="s">
        <v>94</v>
      </c>
      <c r="H4" s="15" t="s">
        <v>56</v>
      </c>
      <c r="I4" s="15" t="s">
        <v>13</v>
      </c>
      <c r="J4" s="15" t="s">
        <v>10</v>
      </c>
      <c r="K4" s="15" t="s">
        <v>58</v>
      </c>
      <c r="L4" s="15" t="s">
        <v>61</v>
      </c>
      <c r="M4" s="15" t="s">
        <v>62</v>
      </c>
      <c r="N4" s="15" t="s">
        <v>63</v>
      </c>
      <c r="O4" s="15" t="s">
        <v>64</v>
      </c>
      <c r="P4" s="15" t="s">
        <v>14</v>
      </c>
      <c r="Q4" s="15" t="s">
        <v>67</v>
      </c>
      <c r="R4" s="15" t="s">
        <v>0</v>
      </c>
      <c r="S4" s="15" t="s">
        <v>68</v>
      </c>
      <c r="T4" s="15" t="s">
        <v>69</v>
      </c>
      <c r="U4" s="15" t="s">
        <v>70</v>
      </c>
      <c r="V4" s="15" t="s">
        <v>71</v>
      </c>
      <c r="W4" s="15" t="s">
        <v>72</v>
      </c>
      <c r="X4" s="15" t="s">
        <v>74</v>
      </c>
      <c r="Y4" s="15" t="s">
        <v>77</v>
      </c>
      <c r="Z4" s="15" t="s">
        <v>79</v>
      </c>
      <c r="AA4" s="15" t="s">
        <v>81</v>
      </c>
      <c r="AB4" s="15" t="s">
        <v>83</v>
      </c>
      <c r="AC4" s="15" t="s">
        <v>84</v>
      </c>
      <c r="AD4" s="15" t="s">
        <v>87</v>
      </c>
      <c r="AE4" s="15" t="s">
        <v>1</v>
      </c>
      <c r="AF4" s="15" t="s">
        <v>3</v>
      </c>
      <c r="AG4" s="15" t="s">
        <v>89</v>
      </c>
      <c r="AH4" s="15" t="s">
        <v>91</v>
      </c>
      <c r="AI4" s="15" t="s">
        <v>90</v>
      </c>
    </row>
    <row r="5" spans="1:35" x14ac:dyDescent="0.25">
      <c r="A5" s="29"/>
      <c r="B5" s="22" t="s">
        <v>33</v>
      </c>
      <c r="C5" s="22" t="s">
        <v>34</v>
      </c>
      <c r="D5" s="22" t="s">
        <v>35</v>
      </c>
      <c r="E5" s="22" t="s">
        <v>36</v>
      </c>
      <c r="F5" s="22" t="s">
        <v>37</v>
      </c>
      <c r="G5" s="22" t="s">
        <v>38</v>
      </c>
      <c r="H5" s="22" t="s">
        <v>57</v>
      </c>
      <c r="I5" s="22" t="s">
        <v>39</v>
      </c>
      <c r="J5" s="22" t="s">
        <v>40</v>
      </c>
      <c r="K5" s="22" t="s">
        <v>59</v>
      </c>
      <c r="L5" s="22" t="s">
        <v>60</v>
      </c>
      <c r="M5" s="22" t="s">
        <v>18</v>
      </c>
      <c r="N5" s="22" t="s">
        <v>41</v>
      </c>
      <c r="O5" s="22" t="s">
        <v>42</v>
      </c>
      <c r="P5" s="22" t="s">
        <v>65</v>
      </c>
      <c r="Q5" s="22" t="s">
        <v>66</v>
      </c>
      <c r="R5" s="22" t="s">
        <v>43</v>
      </c>
      <c r="S5" s="22" t="s">
        <v>44</v>
      </c>
      <c r="T5" s="22" t="s">
        <v>45</v>
      </c>
      <c r="U5" s="22" t="s">
        <v>46</v>
      </c>
      <c r="V5" s="22" t="s">
        <v>47</v>
      </c>
      <c r="W5" s="22" t="s">
        <v>73</v>
      </c>
      <c r="X5" s="22" t="s">
        <v>75</v>
      </c>
      <c r="Y5" s="22" t="s">
        <v>78</v>
      </c>
      <c r="Z5" s="22" t="s">
        <v>80</v>
      </c>
      <c r="AA5" s="22" t="s">
        <v>82</v>
      </c>
      <c r="AB5" s="22" t="s">
        <v>85</v>
      </c>
      <c r="AC5" s="22" t="s">
        <v>86</v>
      </c>
      <c r="AD5" s="22" t="s">
        <v>48</v>
      </c>
      <c r="AE5" s="22" t="s">
        <v>49</v>
      </c>
      <c r="AF5" s="22" t="s">
        <v>50</v>
      </c>
      <c r="AG5" s="22" t="s">
        <v>19</v>
      </c>
      <c r="AH5" s="22" t="s">
        <v>20</v>
      </c>
      <c r="AI5" s="22" t="s">
        <v>21</v>
      </c>
    </row>
    <row r="6" spans="1:35" x14ac:dyDescent="0.25">
      <c r="A6" s="30"/>
      <c r="B6" s="22" t="s">
        <v>92</v>
      </c>
      <c r="C6" s="22" t="s">
        <v>92</v>
      </c>
      <c r="D6" s="22" t="s">
        <v>92</v>
      </c>
      <c r="E6" s="22" t="s">
        <v>92</v>
      </c>
      <c r="F6" s="22" t="s">
        <v>92</v>
      </c>
      <c r="G6" s="22" t="s">
        <v>92</v>
      </c>
      <c r="H6" s="22" t="s">
        <v>11</v>
      </c>
      <c r="I6" s="22" t="s">
        <v>92</v>
      </c>
      <c r="J6" s="22" t="s">
        <v>92</v>
      </c>
      <c r="K6" s="22" t="s">
        <v>88</v>
      </c>
      <c r="L6" s="22" t="s">
        <v>88</v>
      </c>
      <c r="M6" s="22" t="s">
        <v>11</v>
      </c>
      <c r="N6" s="22" t="s">
        <v>92</v>
      </c>
      <c r="O6" s="22" t="s">
        <v>92</v>
      </c>
      <c r="P6" s="22" t="s">
        <v>92</v>
      </c>
      <c r="Q6" s="22" t="s">
        <v>92</v>
      </c>
      <c r="R6" s="22" t="s">
        <v>92</v>
      </c>
      <c r="S6" s="22" t="s">
        <v>76</v>
      </c>
      <c r="T6" s="22" t="s">
        <v>76</v>
      </c>
      <c r="U6" s="22" t="s">
        <v>76</v>
      </c>
      <c r="V6" s="22" t="s">
        <v>76</v>
      </c>
      <c r="W6" s="22" t="s">
        <v>76</v>
      </c>
      <c r="X6" s="22" t="s">
        <v>76</v>
      </c>
      <c r="Y6" s="22" t="s">
        <v>76</v>
      </c>
      <c r="Z6" s="22" t="s">
        <v>76</v>
      </c>
      <c r="AA6" s="22" t="s">
        <v>76</v>
      </c>
      <c r="AB6" s="22" t="s">
        <v>76</v>
      </c>
      <c r="AC6" s="22" t="s">
        <v>76</v>
      </c>
      <c r="AD6" s="22" t="s">
        <v>88</v>
      </c>
      <c r="AE6" s="22" t="s">
        <v>88</v>
      </c>
      <c r="AF6" s="22" t="s">
        <v>88</v>
      </c>
      <c r="AG6" s="22" t="s">
        <v>11</v>
      </c>
      <c r="AH6" s="22" t="s">
        <v>11</v>
      </c>
      <c r="AI6" s="22" t="s">
        <v>11</v>
      </c>
    </row>
    <row r="7" spans="1:35" x14ac:dyDescent="0.25">
      <c r="A7" s="13"/>
      <c r="B7" s="17" t="s">
        <v>15</v>
      </c>
      <c r="C7" s="17" t="s">
        <v>15</v>
      </c>
      <c r="D7" s="17" t="s">
        <v>15</v>
      </c>
      <c r="E7" s="17" t="s">
        <v>15</v>
      </c>
      <c r="F7" s="17" t="s">
        <v>15</v>
      </c>
      <c r="G7" s="17" t="s">
        <v>15</v>
      </c>
      <c r="H7" s="17" t="s">
        <v>15</v>
      </c>
      <c r="I7" s="17" t="s">
        <v>15</v>
      </c>
      <c r="J7" s="17" t="s">
        <v>15</v>
      </c>
      <c r="K7" s="17" t="s">
        <v>15</v>
      </c>
      <c r="L7" s="17" t="s">
        <v>15</v>
      </c>
      <c r="M7" s="17" t="s">
        <v>15</v>
      </c>
      <c r="N7" s="17" t="s">
        <v>15</v>
      </c>
      <c r="O7" s="17" t="s">
        <v>15</v>
      </c>
      <c r="P7" s="17" t="s">
        <v>15</v>
      </c>
      <c r="Q7" s="17" t="s">
        <v>15</v>
      </c>
      <c r="R7" s="17" t="s">
        <v>15</v>
      </c>
      <c r="S7" s="17" t="s">
        <v>15</v>
      </c>
      <c r="T7" s="17" t="s">
        <v>15</v>
      </c>
      <c r="U7" s="17" t="s">
        <v>15</v>
      </c>
      <c r="V7" s="17" t="s">
        <v>15</v>
      </c>
      <c r="W7" s="17" t="s">
        <v>15</v>
      </c>
      <c r="X7" s="17" t="s">
        <v>15</v>
      </c>
      <c r="Y7" s="17" t="s">
        <v>15</v>
      </c>
      <c r="Z7" s="17" t="s">
        <v>15</v>
      </c>
      <c r="AA7" s="17" t="s">
        <v>15</v>
      </c>
      <c r="AB7" s="17" t="s">
        <v>15</v>
      </c>
      <c r="AC7" s="17" t="s">
        <v>15</v>
      </c>
      <c r="AD7" s="17" t="s">
        <v>15</v>
      </c>
      <c r="AE7" s="17" t="s">
        <v>15</v>
      </c>
      <c r="AF7" s="17" t="s">
        <v>15</v>
      </c>
      <c r="AG7" s="17" t="s">
        <v>15</v>
      </c>
      <c r="AH7" s="17" t="s">
        <v>15</v>
      </c>
      <c r="AI7" s="17" t="s">
        <v>15</v>
      </c>
    </row>
    <row r="8" spans="1:35" ht="55.8" customHeight="1" x14ac:dyDescent="0.25">
      <c r="A8" s="15" t="s">
        <v>4</v>
      </c>
      <c r="B8" s="2">
        <v>225025.6</v>
      </c>
      <c r="C8" s="3">
        <v>248630</v>
      </c>
      <c r="D8" s="3">
        <v>130704.6</v>
      </c>
      <c r="E8" s="5">
        <v>139689.1</v>
      </c>
      <c r="F8" s="1">
        <v>7672.3</v>
      </c>
      <c r="G8" s="1">
        <v>7672.7</v>
      </c>
      <c r="H8" s="27" t="s">
        <v>12</v>
      </c>
      <c r="I8" s="4">
        <v>281970.7</v>
      </c>
      <c r="J8" s="3">
        <v>118230.8</v>
      </c>
      <c r="K8" s="4">
        <v>180</v>
      </c>
      <c r="L8" s="7">
        <v>420</v>
      </c>
      <c r="M8" s="25">
        <v>1</v>
      </c>
      <c r="N8" s="1">
        <v>0</v>
      </c>
      <c r="O8" s="4">
        <v>284192.90000000002</v>
      </c>
      <c r="P8" s="21">
        <v>0</v>
      </c>
      <c r="Q8" s="21">
        <v>0</v>
      </c>
      <c r="R8" s="4">
        <v>2782</v>
      </c>
      <c r="S8" s="8">
        <v>0</v>
      </c>
      <c r="T8" s="8">
        <v>0</v>
      </c>
      <c r="U8" s="8">
        <v>0</v>
      </c>
      <c r="V8" s="8">
        <v>0</v>
      </c>
      <c r="W8" s="8">
        <v>0</v>
      </c>
      <c r="X8" s="8">
        <v>0</v>
      </c>
      <c r="Y8" s="8">
        <v>0</v>
      </c>
      <c r="Z8" s="8">
        <v>0</v>
      </c>
      <c r="AA8" s="8">
        <v>0</v>
      </c>
      <c r="AB8" s="8">
        <v>0</v>
      </c>
      <c r="AC8" s="8">
        <v>0</v>
      </c>
      <c r="AD8" s="8">
        <v>12</v>
      </c>
      <c r="AE8" s="10">
        <v>107</v>
      </c>
      <c r="AF8" s="10">
        <v>2731</v>
      </c>
      <c r="AG8" s="25">
        <v>1</v>
      </c>
      <c r="AH8" s="25">
        <v>0</v>
      </c>
      <c r="AI8" s="25">
        <v>0</v>
      </c>
    </row>
    <row r="9" spans="1:35" ht="29.4" customHeight="1" x14ac:dyDescent="0.25">
      <c r="A9" s="15" t="s">
        <v>5</v>
      </c>
      <c r="B9" s="2">
        <v>2537.1999999999998</v>
      </c>
      <c r="C9" s="4">
        <v>2537.1999999999998</v>
      </c>
      <c r="D9" s="4">
        <v>14729.7</v>
      </c>
      <c r="E9" s="6">
        <v>14733.3</v>
      </c>
      <c r="F9" s="1">
        <v>0</v>
      </c>
      <c r="G9" s="1">
        <v>0</v>
      </c>
      <c r="H9" s="27" t="s">
        <v>12</v>
      </c>
      <c r="I9" s="4">
        <v>15454.4</v>
      </c>
      <c r="J9" s="3">
        <v>14283</v>
      </c>
      <c r="K9" s="4">
        <v>15</v>
      </c>
      <c r="L9" s="2">
        <v>420</v>
      </c>
      <c r="M9" s="25">
        <v>1</v>
      </c>
      <c r="N9" s="1">
        <v>0</v>
      </c>
      <c r="O9" s="4">
        <v>15619.1</v>
      </c>
      <c r="P9" s="21">
        <v>0</v>
      </c>
      <c r="Q9" s="21">
        <v>0</v>
      </c>
      <c r="R9" s="28" t="s">
        <v>12</v>
      </c>
      <c r="S9" s="27" t="s">
        <v>12</v>
      </c>
      <c r="T9" s="27" t="s">
        <v>12</v>
      </c>
      <c r="U9" s="27" t="s">
        <v>12</v>
      </c>
      <c r="V9" s="27" t="s">
        <v>12</v>
      </c>
      <c r="W9" s="27" t="s">
        <v>12</v>
      </c>
      <c r="X9" s="27" t="s">
        <v>12</v>
      </c>
      <c r="Y9" s="27" t="s">
        <v>12</v>
      </c>
      <c r="Z9" s="27" t="s">
        <v>12</v>
      </c>
      <c r="AA9" s="27" t="s">
        <v>12</v>
      </c>
      <c r="AB9" s="27" t="s">
        <v>12</v>
      </c>
      <c r="AC9" s="27" t="s">
        <v>12</v>
      </c>
      <c r="AD9" s="27" t="s">
        <v>12</v>
      </c>
      <c r="AE9" s="10">
        <v>11</v>
      </c>
      <c r="AF9" s="10">
        <v>317</v>
      </c>
      <c r="AG9" s="25">
        <v>1</v>
      </c>
      <c r="AH9" s="25">
        <v>0</v>
      </c>
      <c r="AI9" s="25">
        <v>0</v>
      </c>
    </row>
    <row r="10" spans="1:35" ht="31.2" customHeight="1" x14ac:dyDescent="0.25">
      <c r="A10" s="15" t="s">
        <v>6</v>
      </c>
      <c r="B10" s="2">
        <v>821340.5</v>
      </c>
      <c r="C10" s="3">
        <v>821389.1</v>
      </c>
      <c r="D10" s="3">
        <v>251030.5</v>
      </c>
      <c r="E10" s="6">
        <v>251030.5</v>
      </c>
      <c r="F10" s="1">
        <v>12226.6</v>
      </c>
      <c r="G10" s="1">
        <v>12249.1</v>
      </c>
      <c r="H10" s="36">
        <v>1</v>
      </c>
      <c r="I10" s="4">
        <v>793241.7</v>
      </c>
      <c r="J10" s="3">
        <v>721262</v>
      </c>
      <c r="K10" s="3">
        <v>126</v>
      </c>
      <c r="L10" s="2">
        <v>420</v>
      </c>
      <c r="M10" s="25">
        <v>1</v>
      </c>
      <c r="N10" s="1">
        <v>0</v>
      </c>
      <c r="O10" s="3">
        <v>828826.2</v>
      </c>
      <c r="P10" s="21">
        <v>0</v>
      </c>
      <c r="Q10" s="21">
        <v>0</v>
      </c>
      <c r="R10" s="3">
        <v>21344.799999999999</v>
      </c>
      <c r="S10" s="9">
        <v>0</v>
      </c>
      <c r="T10" s="9">
        <v>0</v>
      </c>
      <c r="U10" s="9">
        <v>0</v>
      </c>
      <c r="V10" s="9">
        <v>0</v>
      </c>
      <c r="W10" s="9">
        <v>0</v>
      </c>
      <c r="X10" s="9">
        <v>0</v>
      </c>
      <c r="Y10" s="9">
        <v>0</v>
      </c>
      <c r="Z10" s="9">
        <v>0</v>
      </c>
      <c r="AA10" s="9">
        <v>0</v>
      </c>
      <c r="AB10" s="9">
        <v>0</v>
      </c>
      <c r="AC10" s="9">
        <v>0</v>
      </c>
      <c r="AD10" s="9">
        <v>12</v>
      </c>
      <c r="AE10" s="11">
        <v>675</v>
      </c>
      <c r="AF10" s="11">
        <v>26524</v>
      </c>
      <c r="AG10" s="25">
        <v>1</v>
      </c>
      <c r="AH10" s="25">
        <v>0</v>
      </c>
      <c r="AI10" s="25">
        <v>0</v>
      </c>
    </row>
    <row r="11" spans="1:35" ht="30.6" customHeight="1" x14ac:dyDescent="0.25">
      <c r="A11" s="15" t="s">
        <v>8</v>
      </c>
      <c r="B11" s="2">
        <v>3556.4</v>
      </c>
      <c r="C11" s="4">
        <v>3556.4</v>
      </c>
      <c r="D11" s="4">
        <v>10217.1</v>
      </c>
      <c r="E11" s="6">
        <v>10217.1</v>
      </c>
      <c r="F11" s="1">
        <v>13008</v>
      </c>
      <c r="G11" s="1">
        <v>13686</v>
      </c>
      <c r="H11" s="36">
        <v>1</v>
      </c>
      <c r="I11" s="4">
        <v>11003.7</v>
      </c>
      <c r="J11" s="3">
        <v>10039.1</v>
      </c>
      <c r="K11" s="4">
        <v>21</v>
      </c>
      <c r="L11" s="2">
        <v>420</v>
      </c>
      <c r="M11" s="25">
        <v>1</v>
      </c>
      <c r="N11" s="1">
        <v>0</v>
      </c>
      <c r="O11" s="4">
        <v>11083.7</v>
      </c>
      <c r="P11" s="21">
        <v>0</v>
      </c>
      <c r="Q11" s="21">
        <v>0</v>
      </c>
      <c r="R11" s="28" t="s">
        <v>12</v>
      </c>
      <c r="S11" s="27" t="s">
        <v>12</v>
      </c>
      <c r="T11" s="27" t="s">
        <v>12</v>
      </c>
      <c r="U11" s="27" t="s">
        <v>12</v>
      </c>
      <c r="V11" s="27" t="s">
        <v>12</v>
      </c>
      <c r="W11" s="27" t="s">
        <v>12</v>
      </c>
      <c r="X11" s="27" t="s">
        <v>12</v>
      </c>
      <c r="Y11" s="27" t="s">
        <v>12</v>
      </c>
      <c r="Z11" s="27" t="s">
        <v>12</v>
      </c>
      <c r="AA11" s="27" t="s">
        <v>12</v>
      </c>
      <c r="AB11" s="27" t="s">
        <v>12</v>
      </c>
      <c r="AC11" s="27" t="s">
        <v>12</v>
      </c>
      <c r="AD11" s="27" t="s">
        <v>12</v>
      </c>
      <c r="AE11" s="10">
        <v>5</v>
      </c>
      <c r="AF11" s="10">
        <v>376</v>
      </c>
      <c r="AG11" s="25">
        <v>1</v>
      </c>
      <c r="AH11" s="25">
        <v>0</v>
      </c>
      <c r="AI11" s="25">
        <v>0</v>
      </c>
    </row>
    <row r="12" spans="1:35" ht="32.4" customHeight="1" x14ac:dyDescent="0.25">
      <c r="A12" s="15" t="s">
        <v>16</v>
      </c>
      <c r="B12" s="2">
        <v>141353.5</v>
      </c>
      <c r="C12" s="3">
        <v>141404.6</v>
      </c>
      <c r="D12" s="3">
        <v>1556.1</v>
      </c>
      <c r="E12" s="6">
        <v>1290.8</v>
      </c>
      <c r="F12" s="1">
        <v>137794.20000000001</v>
      </c>
      <c r="G12" s="1">
        <v>137866.6</v>
      </c>
      <c r="H12" s="36">
        <v>1</v>
      </c>
      <c r="I12" s="4">
        <v>129009.4</v>
      </c>
      <c r="J12" s="3">
        <v>119454.6</v>
      </c>
      <c r="K12" s="3">
        <v>7</v>
      </c>
      <c r="L12" s="2">
        <v>420</v>
      </c>
      <c r="M12" s="25">
        <v>1</v>
      </c>
      <c r="N12" s="1">
        <v>0</v>
      </c>
      <c r="O12" s="3">
        <v>147465.79999999999</v>
      </c>
      <c r="P12" s="21">
        <v>0</v>
      </c>
      <c r="Q12" s="21">
        <v>0</v>
      </c>
      <c r="R12" s="3">
        <v>9797.5</v>
      </c>
      <c r="S12" s="8">
        <v>0</v>
      </c>
      <c r="T12" s="27" t="s">
        <v>12</v>
      </c>
      <c r="U12" s="8">
        <v>0</v>
      </c>
      <c r="V12" s="8">
        <v>0</v>
      </c>
      <c r="W12" s="8">
        <v>0</v>
      </c>
      <c r="X12" s="27" t="s">
        <v>12</v>
      </c>
      <c r="Y12" s="27" t="s">
        <v>12</v>
      </c>
      <c r="Z12" s="27" t="s">
        <v>12</v>
      </c>
      <c r="AA12" s="8">
        <v>0</v>
      </c>
      <c r="AB12" s="8">
        <v>0</v>
      </c>
      <c r="AC12" s="8">
        <v>0</v>
      </c>
      <c r="AD12" s="9">
        <v>7</v>
      </c>
      <c r="AE12" s="10">
        <v>30</v>
      </c>
      <c r="AF12" s="10">
        <v>2591</v>
      </c>
      <c r="AG12" s="25">
        <v>1</v>
      </c>
      <c r="AH12" s="25">
        <v>0</v>
      </c>
      <c r="AI12" s="25">
        <v>0</v>
      </c>
    </row>
    <row r="13" spans="1:35" ht="33" customHeight="1" x14ac:dyDescent="0.25">
      <c r="A13" s="15" t="s">
        <v>9</v>
      </c>
      <c r="B13" s="2">
        <v>191595.9</v>
      </c>
      <c r="C13" s="4">
        <v>191678</v>
      </c>
      <c r="D13" s="4">
        <v>85365.9</v>
      </c>
      <c r="E13" s="6">
        <v>85373.3</v>
      </c>
      <c r="F13" s="1">
        <v>0</v>
      </c>
      <c r="G13" s="1">
        <v>20.100000000000001</v>
      </c>
      <c r="H13" s="27" t="s">
        <v>12</v>
      </c>
      <c r="I13" s="4">
        <v>190505.5</v>
      </c>
      <c r="J13" s="7">
        <v>92116.5</v>
      </c>
      <c r="K13" s="4">
        <v>71</v>
      </c>
      <c r="L13" s="2">
        <v>420</v>
      </c>
      <c r="M13" s="25">
        <v>1</v>
      </c>
      <c r="N13" s="1">
        <v>0</v>
      </c>
      <c r="O13" s="4">
        <v>193891.3</v>
      </c>
      <c r="P13" s="21">
        <v>0</v>
      </c>
      <c r="Q13" s="21">
        <v>0</v>
      </c>
      <c r="R13" s="4">
        <v>3445.7</v>
      </c>
      <c r="S13" s="8">
        <v>0</v>
      </c>
      <c r="T13" s="8">
        <v>0</v>
      </c>
      <c r="U13" s="9">
        <v>0</v>
      </c>
      <c r="V13" s="8">
        <v>0</v>
      </c>
      <c r="W13" s="8">
        <v>0</v>
      </c>
      <c r="X13" s="8">
        <v>0</v>
      </c>
      <c r="Y13" s="8">
        <v>0</v>
      </c>
      <c r="Z13" s="8">
        <v>0</v>
      </c>
      <c r="AA13" s="8">
        <v>0</v>
      </c>
      <c r="AB13" s="8">
        <v>0</v>
      </c>
      <c r="AC13" s="8">
        <v>0</v>
      </c>
      <c r="AD13" s="8">
        <v>12</v>
      </c>
      <c r="AE13" s="11">
        <v>73</v>
      </c>
      <c r="AF13" s="11">
        <v>5462</v>
      </c>
      <c r="AG13" s="25">
        <v>1</v>
      </c>
      <c r="AH13" s="25">
        <v>0</v>
      </c>
      <c r="AI13" s="26">
        <v>0</v>
      </c>
    </row>
    <row r="14" spans="1:35" x14ac:dyDescent="0.25">
      <c r="AH14" s="20"/>
      <c r="AI14" s="19"/>
    </row>
  </sheetData>
  <protectedRanges>
    <protectedRange sqref="B8:B13" name="krista_tr_1_0_4_3"/>
    <protectedRange sqref="C8:C13" name="krista_tr_1_1_4_3"/>
    <protectedRange sqref="D8:D13" name="krista_tr_1_2_4_3"/>
    <protectedRange sqref="E8:E13" name="krista_tr_1_3_4_3"/>
    <protectedRange sqref="F8:F13" name="krista_tr_1_4_4_3"/>
    <protectedRange sqref="G10:H12 G8:G9 G13" name="krista_tr_1_5_4_3"/>
    <protectedRange sqref="I8:I13" name="krista_tr_1_6_4_3"/>
    <protectedRange sqref="J8:J13" name="krista_tr_1_7_4_3"/>
    <protectedRange sqref="K8:K13" name="krista_tr_1_8_4_3"/>
    <protectedRange sqref="L8:L13" name="krista_tr_1_9_4_3"/>
    <protectedRange sqref="M8:M13" name="krista_tr_1_10_4_3"/>
    <protectedRange sqref="N8:N13" name="krista_tr_1_11_4_3"/>
    <protectedRange sqref="O8:O13" name="krista_tr_1_12_4_3"/>
    <protectedRange sqref="P8:P13" name="krista_tr_1_15_4_3"/>
    <protectedRange sqref="Q8:Q13" name="krista_tr_1_16_4_3"/>
    <protectedRange sqref="R8:R13" name="krista_tr_1_18_4_3"/>
    <protectedRange sqref="S8:S13" name="krista_tr_1_22_4_3"/>
    <protectedRange sqref="T8:T13 X12:Z12" name="krista_tr_1_23_4_3"/>
    <protectedRange sqref="U8:U13" name="krista_tr_1_24_4_3"/>
    <protectedRange sqref="V8:V13 H8:H9 H13" name="krista_tr_1_25_4_3"/>
    <protectedRange sqref="W8:W13" name="krista_tr_1_26_4_3"/>
    <protectedRange sqref="X8:AC11 X13:AC13 AA12:AC12" name="krista_tr_1_27_4_3"/>
    <protectedRange sqref="AD8:AD13" name="krista_tr_1_28_4_3"/>
    <protectedRange sqref="AE8:AE13" name="krista_tr_1_30_4_3"/>
    <protectedRange sqref="AF8:AF13" name="krista_tr_1_31_4_3"/>
    <protectedRange sqref="AG8:AG13" name="krista_tr_1_32_4_3"/>
    <protectedRange sqref="AH8:AH13" name="krista_tr_1_34_4_3"/>
    <protectedRange sqref="AI8:AI13" name="krista_tr_1_35_4_3"/>
  </protectedRanges>
  <mergeCells count="1">
    <mergeCell ref="A1:C1"/>
  </mergeCells>
  <pageMargins left="0.25" right="0.25" top="0.75" bottom="0.75" header="0.3" footer="0.3"/>
  <pageSetup paperSize="9" scale="90" fitToWidth="0" orientation="landscape" verticalDpi="0" r:id="rId1"/>
  <colBreaks count="2" manualBreakCount="2">
    <brk id="10" max="12" man="1"/>
    <brk id="22" max="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election activeCell="H14" sqref="H14"/>
    </sheetView>
  </sheetViews>
  <sheetFormatPr defaultRowHeight="13.2" x14ac:dyDescent="0.25"/>
  <cols>
    <col min="1" max="1" width="22.33203125" customWidth="1"/>
    <col min="2" max="2" width="13.77734375" customWidth="1"/>
    <col min="3" max="5" width="16.77734375" customWidth="1"/>
    <col min="6" max="6" width="18.44140625" customWidth="1"/>
  </cols>
  <sheetData>
    <row r="2" spans="1:6" ht="15.6" x14ac:dyDescent="0.3">
      <c r="A2" s="12" t="s">
        <v>26</v>
      </c>
    </row>
    <row r="3" spans="1:6" ht="15.6" x14ac:dyDescent="0.3">
      <c r="A3" s="12"/>
    </row>
    <row r="5" spans="1:6" ht="51" customHeight="1" x14ac:dyDescent="0.25">
      <c r="A5" s="13"/>
      <c r="B5" s="17" t="s">
        <v>2</v>
      </c>
      <c r="C5" s="17" t="s">
        <v>24</v>
      </c>
      <c r="D5" s="17" t="s">
        <v>22</v>
      </c>
      <c r="E5" s="32" t="s">
        <v>29</v>
      </c>
      <c r="F5" s="34" t="s">
        <v>28</v>
      </c>
    </row>
    <row r="6" spans="1:6" ht="52.8" x14ac:dyDescent="0.25">
      <c r="A6" s="14" t="s">
        <v>17</v>
      </c>
      <c r="B6" s="16" t="s">
        <v>25</v>
      </c>
      <c r="C6" s="16" t="s">
        <v>23</v>
      </c>
      <c r="D6" s="16" t="s">
        <v>27</v>
      </c>
      <c r="E6" s="33"/>
      <c r="F6" s="35"/>
    </row>
    <row r="7" spans="1:6" ht="26.4" x14ac:dyDescent="0.25">
      <c r="A7" s="15" t="s">
        <v>6</v>
      </c>
      <c r="B7" s="23">
        <v>452.99999999999994</v>
      </c>
      <c r="C7" s="23">
        <v>400</v>
      </c>
      <c r="D7" s="23">
        <v>377.5</v>
      </c>
      <c r="E7" s="23">
        <f>D7/C7*100</f>
        <v>94.375</v>
      </c>
      <c r="F7" s="23" t="s">
        <v>30</v>
      </c>
    </row>
    <row r="8" spans="1:6" x14ac:dyDescent="0.25">
      <c r="A8" s="15" t="s">
        <v>16</v>
      </c>
      <c r="B8" s="23">
        <v>444.00000000000006</v>
      </c>
      <c r="C8" s="23">
        <v>400</v>
      </c>
      <c r="D8" s="23">
        <v>370</v>
      </c>
      <c r="E8" s="23">
        <f t="shared" ref="E8:E12" si="0">D8/C8*100</f>
        <v>92.5</v>
      </c>
      <c r="F8" s="23" t="s">
        <v>30</v>
      </c>
    </row>
    <row r="9" spans="1:6" x14ac:dyDescent="0.25">
      <c r="A9" s="15" t="s">
        <v>9</v>
      </c>
      <c r="B9" s="23">
        <v>393.80000000000007</v>
      </c>
      <c r="C9" s="23">
        <v>400</v>
      </c>
      <c r="D9" s="23">
        <v>358</v>
      </c>
      <c r="E9" s="23">
        <f t="shared" si="0"/>
        <v>89.5</v>
      </c>
      <c r="F9" s="23" t="s">
        <v>30</v>
      </c>
    </row>
    <row r="10" spans="1:6" ht="39.6" x14ac:dyDescent="0.25">
      <c r="A10" s="15" t="s">
        <v>4</v>
      </c>
      <c r="B10" s="23">
        <v>387.75000000000006</v>
      </c>
      <c r="C10" s="23">
        <v>400</v>
      </c>
      <c r="D10" s="23">
        <v>352.5</v>
      </c>
      <c r="E10" s="23">
        <f t="shared" si="0"/>
        <v>88.125</v>
      </c>
      <c r="F10" s="23" t="s">
        <v>31</v>
      </c>
    </row>
    <row r="11" spans="1:6" x14ac:dyDescent="0.25">
      <c r="A11" s="15" t="s">
        <v>8</v>
      </c>
      <c r="B11" s="23">
        <v>363.07692307692309</v>
      </c>
      <c r="C11" s="23">
        <v>325</v>
      </c>
      <c r="D11" s="23">
        <v>295</v>
      </c>
      <c r="E11" s="23">
        <f t="shared" si="0"/>
        <v>90.769230769230774</v>
      </c>
      <c r="F11" s="23" t="s">
        <v>30</v>
      </c>
    </row>
    <row r="12" spans="1:6" x14ac:dyDescent="0.25">
      <c r="A12" s="15" t="s">
        <v>5</v>
      </c>
      <c r="B12" s="23">
        <v>326.15384615384613</v>
      </c>
      <c r="C12" s="23">
        <v>325</v>
      </c>
      <c r="D12" s="23">
        <v>265</v>
      </c>
      <c r="E12" s="23">
        <f t="shared" si="0"/>
        <v>81.538461538461533</v>
      </c>
      <c r="F12" s="23" t="s">
        <v>31</v>
      </c>
    </row>
    <row r="13" spans="1:6" x14ac:dyDescent="0.25">
      <c r="A13" s="15" t="s">
        <v>7</v>
      </c>
      <c r="B13" s="23">
        <v>338.46153846153851</v>
      </c>
      <c r="C13" s="23">
        <v>325</v>
      </c>
      <c r="D13" s="23">
        <v>250</v>
      </c>
      <c r="E13" s="23">
        <v>76.923076923076934</v>
      </c>
      <c r="F13" s="23" t="s">
        <v>31</v>
      </c>
    </row>
    <row r="14" spans="1:6" ht="69.599999999999994" customHeight="1" x14ac:dyDescent="0.25">
      <c r="A14" s="18" t="s">
        <v>32</v>
      </c>
      <c r="B14" s="24">
        <f>SUM(B7:B13)/7</f>
        <v>386.60604395604395</v>
      </c>
      <c r="C14" s="23"/>
      <c r="D14" s="23"/>
      <c r="E14" s="23"/>
      <c r="F14" s="23"/>
    </row>
  </sheetData>
  <protectedRanges>
    <protectedRange sqref="B7:B14" name="krista_tr_16090_0_4_7_1"/>
    <protectedRange sqref="C7:E14" name="krista_tr_16091_0_4_7_1"/>
    <protectedRange sqref="F7:F14" name="krista_tr_205_0_4_7_1"/>
  </protectedRanges>
  <mergeCells count="2">
    <mergeCell ref="E5:E6"/>
    <mergeCell ref="F5:F6"/>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Исходные данные для мониторинга</vt:lpstr>
      <vt:lpstr>Итоговый рейтинг</vt:lpstr>
      <vt:lpstr>'Итоговый рейтинг'!Р1_W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2021-02-19T06:09:02Z</dcterms:created>
  <dcterms:modified xsi:type="dcterms:W3CDTF">2025-03-19T13:07:54Z</dcterms:modified>
</cp:coreProperties>
</file>