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45621" iterate="1"/>
</workbook>
</file>

<file path=xl/calcChain.xml><?xml version="1.0" encoding="utf-8"?>
<calcChain xmlns="http://schemas.openxmlformats.org/spreadsheetml/2006/main">
  <c r="D133" i="3" l="1"/>
  <c r="C133" i="3"/>
  <c r="D186" i="3" l="1"/>
  <c r="D185" i="3" s="1"/>
  <c r="C186" i="3"/>
  <c r="C185" i="3" s="1"/>
  <c r="C33" i="3"/>
  <c r="C32" i="3" s="1"/>
  <c r="D151" i="3"/>
  <c r="D150" i="3" s="1"/>
  <c r="C151" i="3"/>
  <c r="D171" i="3"/>
  <c r="D170" i="3" s="1"/>
  <c r="D183" i="3"/>
  <c r="D182" i="3" s="1"/>
  <c r="D174" i="3"/>
  <c r="D173" i="3" s="1"/>
  <c r="D179" i="3"/>
  <c r="D180" i="3"/>
  <c r="C180" i="3"/>
  <c r="D177" i="3"/>
  <c r="D176" i="3" s="1"/>
  <c r="D144" i="3"/>
  <c r="D143" i="3" s="1"/>
  <c r="C144" i="3"/>
  <c r="D138" i="3"/>
  <c r="D137" i="3" s="1"/>
  <c r="D141" i="3"/>
  <c r="D140" i="3" s="1"/>
  <c r="D123" i="3"/>
  <c r="D122" i="3" s="1"/>
  <c r="D80" i="3"/>
  <c r="D76" i="3"/>
  <c r="D75" i="3" s="1"/>
  <c r="D73" i="3"/>
  <c r="D72" i="3" s="1"/>
  <c r="D69" i="3"/>
  <c r="D65" i="3"/>
  <c r="D64" i="3" s="1"/>
  <c r="D63" i="3" s="1"/>
  <c r="D61" i="3"/>
  <c r="D60" i="3" s="1"/>
  <c r="D58" i="3"/>
  <c r="D57" i="3" s="1"/>
  <c r="D50" i="3"/>
  <c r="D49" i="3" s="1"/>
  <c r="D42" i="3"/>
  <c r="D47" i="3"/>
  <c r="D45" i="3"/>
  <c r="D39" i="3"/>
  <c r="D38" i="3" s="1"/>
  <c r="D33" i="3"/>
  <c r="D32" i="3" s="1"/>
  <c r="D30" i="3"/>
  <c r="D29" i="3" s="1"/>
  <c r="D25" i="3"/>
  <c r="D27" i="3"/>
  <c r="D19" i="3"/>
  <c r="D18" i="3" s="1"/>
  <c r="D12" i="3"/>
  <c r="D11" i="3" s="1"/>
  <c r="C80" i="3"/>
  <c r="C174" i="3"/>
  <c r="C173" i="3" s="1"/>
  <c r="C76" i="3"/>
  <c r="C12" i="3"/>
  <c r="C128" i="3"/>
  <c r="C35" i="3"/>
  <c r="D149" i="3" l="1"/>
  <c r="D136" i="3"/>
  <c r="D41" i="3"/>
  <c r="D37" i="3" s="1"/>
  <c r="D24" i="3"/>
  <c r="D56" i="3"/>
  <c r="D55" i="3" s="1"/>
  <c r="D68" i="3"/>
  <c r="D67" i="3" s="1"/>
  <c r="C141" i="3"/>
  <c r="C140" i="3" s="1"/>
  <c r="C150" i="3"/>
  <c r="C171" i="3"/>
  <c r="C170" i="3" s="1"/>
  <c r="C183" i="3"/>
  <c r="C182" i="3" s="1"/>
  <c r="C179" i="3"/>
  <c r="C177" i="3"/>
  <c r="C176" i="3" s="1"/>
  <c r="C138" i="3"/>
  <c r="C137" i="3" s="1"/>
  <c r="C123" i="3"/>
  <c r="C122" i="3" s="1"/>
  <c r="C58" i="3"/>
  <c r="C57" i="3" s="1"/>
  <c r="C42" i="3"/>
  <c r="C39" i="3"/>
  <c r="C38" i="3" s="1"/>
  <c r="D121" i="3" l="1"/>
  <c r="D120" i="3" s="1"/>
  <c r="C149" i="3"/>
  <c r="D10" i="3"/>
  <c r="D188" i="3" s="1"/>
  <c r="C50" i="3"/>
  <c r="C65" i="3" l="1"/>
  <c r="C64" i="3" s="1"/>
  <c r="C63" i="3" s="1"/>
  <c r="C73" i="3"/>
  <c r="C72" i="3" s="1"/>
  <c r="C75" i="3"/>
  <c r="C69" i="3" l="1"/>
  <c r="C68" i="3" s="1"/>
  <c r="C67" i="3" s="1"/>
  <c r="C61" i="3"/>
  <c r="C60" i="3" s="1"/>
  <c r="C49" i="3"/>
  <c r="C56" i="3" l="1"/>
  <c r="C55" i="3" s="1"/>
  <c r="C47" i="3"/>
  <c r="C45" i="3"/>
  <c r="C30" i="3"/>
  <c r="C29" i="3" s="1"/>
  <c r="C25" i="3"/>
  <c r="C27" i="3"/>
  <c r="C19" i="3"/>
  <c r="C18" i="3" s="1"/>
  <c r="C11" i="3"/>
  <c r="C24" i="3" l="1"/>
  <c r="C41" i="3"/>
  <c r="C37" i="3" s="1"/>
  <c r="C10" i="3" l="1"/>
  <c r="C143" i="3"/>
  <c r="C136" i="3" s="1"/>
  <c r="C121" i="3" s="1"/>
  <c r="C120" i="3" l="1"/>
  <c r="C188" i="3" s="1"/>
</calcChain>
</file>

<file path=xl/sharedStrings.xml><?xml version="1.0" encoding="utf-8"?>
<sst xmlns="http://schemas.openxmlformats.org/spreadsheetml/2006/main" count="367" uniqueCount="352">
  <si>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</si>
  <si>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</si>
  <si>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</si>
  <si>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</si>
  <si>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</si>
  <si>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</si>
  <si>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</si>
  <si>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</si>
  <si>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</si>
  <si>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</si>
  <si>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</si>
  <si>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</si>
  <si>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</si>
  <si>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</si>
  <si>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</si>
  <si>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</si>
  <si>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</si>
  <si>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</si>
  <si>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</si>
  <si>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</si>
  <si>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</si>
  <si>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</si>
  <si>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</si>
  <si>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</si>
  <si>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</si>
  <si>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</si>
  <si>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</si>
  <si>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</si>
  <si>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</si>
  <si>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</si>
  <si>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</si>
  <si>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</si>
  <si>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</si>
  <si>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</si>
  <si>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</si>
  <si>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</si>
  <si>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</si>
  <si>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</si>
  <si>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</si>
  <si>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</si>
  <si>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</si>
  <si>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</si>
  <si>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</si>
  <si>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</si>
  <si>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</si>
  <si>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</si>
  <si>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</si>
  <si>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</si>
  <si>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</si>
  <si>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</si>
  <si>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</si>
  <si>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</si>
  <si>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</si>
  <si>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</si>
  <si>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</si>
  <si>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</si>
  <si>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</si>
  <si>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</si>
  <si>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</si>
  <si>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</si>
  <si>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</si>
  <si>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</si>
  <si>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</si>
  <si>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</si>
  <si>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</si>
  <si>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</si>
  <si>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</si>
  <si>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</si>
  <si>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</si>
  <si>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</si>
  <si>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</si>
  <si>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</si>
  <si>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</si>
  <si>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</si>
  <si>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</si>
  <si>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</si>
  <si>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</si>
  <si>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</si>
  <si>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</si>
  <si>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</si>
  <si>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</si>
  <si>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</si>
  <si>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</si>
  <si>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</si>
  <si>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</si>
  <si>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</si>
  <si>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</si>
  <si>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</si>
  <si>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</si>
  <si>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</si>
  <si>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</si>
  <si>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</si>
  <si>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</si>
  <si>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</si>
  <si>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</si>
  <si>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</si>
  <si>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</si>
  <si>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</si>
  <si>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</si>
  <si>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</si>
  <si>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</si>
  <si>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</si>
  <si>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</si>
  <si>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</si>
  <si>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</si>
  <si>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</si>
  <si>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</si>
  <si>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</si>
  <si>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</si>
  <si>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</si>
  <si>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</si>
  <si>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</si>
  <si>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</si>
  <si>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</si>
  <si>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</si>
  <si>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</si>
  <si>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</si>
  <si>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</si>
  <si>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</si>
  <si>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</si>
  <si>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</si>
  <si>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</si>
  <si>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</si>
  <si>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</si>
  <si>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</si>
  <si>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</si>
  <si>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</si>
  <si>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</si>
  <si>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</si>
  <si>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</si>
  <si>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</si>
  <si>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</si>
  <si>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</si>
  <si>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</si>
  <si>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</si>
  <si>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</si>
  <si>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</si>
  <si>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</si>
  <si>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</si>
  <si>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</si>
  <si>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</si>
  <si>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</si>
  <si>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</si>
  <si>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</si>
  <si>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</si>
  <si>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</si>
  <si>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</si>
  <si>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</si>
  <si>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</si>
  <si>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</si>
  <si>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</si>
  <si>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</si>
  <si>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</si>
  <si>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</si>
  <si>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</si>
  <si>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</si>
  <si>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</si>
  <si>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</si>
  <si>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</si>
  <si>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</si>
  <si>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</si>
  <si>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</si>
  <si>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</si>
  <si>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</si>
  <si>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</si>
  <si>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</si>
  <si>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</si>
  <si>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</si>
  <si>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</si>
  <si>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</si>
  <si>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</si>
  <si>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</si>
  <si>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</si>
  <si>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</si>
  <si>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</si>
  <si>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</si>
  <si>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</si>
  <si>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</si>
  <si>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</si>
  <si>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</si>
  <si>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</si>
  <si>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</si>
  <si>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</si>
  <si>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</si>
  <si>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</si>
  <si>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</si>
  <si>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</si>
  <si>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</si>
  <si>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</si>
  <si>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</si>
  <si>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</si>
  <si>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</si>
  <si>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</si>
  <si>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</si>
  <si>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</si>
  <si>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</si>
  <si>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</si>
  <si>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</si>
  <si>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</si>
  <si>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</si>
  <si>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</si>
  <si>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</si>
  <si>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</si>
  <si>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</si>
  <si>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</si>
  <si>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</si>
  <si>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</si>
  <si>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</si>
  <si>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</si>
  <si>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</si>
  <si>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</si>
  <si>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</si>
  <si>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</si>
  <si>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</si>
  <si>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</si>
  <si>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</si>
  <si>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</si>
  <si>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</si>
  <si>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</si>
  <si>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</si>
  <si>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</si>
  <si>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</si>
  <si>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</si>
  <si>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</si>
  <si>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</si>
  <si>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</si>
  <si>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</si>
  <si>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</si>
  <si>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</si>
  <si>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</si>
  <si>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</si>
  <si>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</si>
  <si>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</si>
  <si>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</si>
  <si>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</si>
  <si>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</si>
  <si>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</si>
  <si>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</si>
  <si>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</si>
  <si>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</si>
  <si>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</si>
  <si>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</si>
  <si>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</si>
  <si>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</si>
  <si>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</si>
  <si>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</si>
  <si>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</si>
  <si>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</si>
  <si>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</si>
  <si>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</si>
  <si>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</si>
  <si>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</si>
  <si>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</si>
  <si>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</si>
  <si>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</si>
  <si>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</si>
  <si>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</si>
  <si>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</si>
  <si>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</si>
  <si>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</si>
  <si>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</si>
  <si>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</si>
  <si>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</si>
  <si>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</si>
  <si>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</si>
  <si>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</si>
  <si>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</si>
  <si>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</si>
  <si>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</si>
  <si>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</si>
  <si>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</si>
  <si>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</si>
  <si>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</si>
  <si>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</si>
  <si>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</si>
  <si>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</si>
  <si>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</si>
  <si>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</si>
  <si>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</si>
  <si>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</si>
  <si>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</si>
  <si>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</si>
  <si>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</si>
  <si>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</si>
  <si>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</si>
  <si>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</si>
  <si>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</si>
  <si>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</si>
  <si>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</si>
  <si>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</si>
  <si>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</si>
  <si>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</si>
  <si>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</si>
  <si>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</si>
  <si>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</si>
  <si>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</si>
  <si>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</si>
  <si>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</si>
  <si>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</si>
  <si>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</si>
  <si>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</si>
  <si>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</si>
  <si>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</si>
  <si>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</si>
  <si>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</si>
  <si>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</si>
  <si>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</si>
  <si>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</si>
  <si>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</si>
  <si>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</si>
  <si>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</si>
  <si>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</si>
  <si>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</si>
  <si>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</si>
  <si>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</si>
  <si>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</si>
  <si>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</si>
  <si>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</si>
  <si>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</si>
  <si>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</si>
  <si>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</si>
  <si>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</si>
  <si>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</si>
  <si>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</si>
  <si>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</si>
  <si>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</si>
  <si>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</si>
  <si>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</si>
  <si>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</si>
  <si>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</si>
  <si>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</si>
  <si>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</si>
  <si>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</si>
  <si>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</si>
  <si>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</si>
  <si>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</si>
  <si>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</si>
  <si>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</si>
  <si>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</si>
  <si>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</si>
  <si>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</si>
  <si>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</si>
  <si>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</si>
  <si>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</si>
  <si>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</si>
  <si>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</si>
  <si>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</si>
  <si>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Прогнозируемые доходы бюджета Гаврилов-Ямского муниципального района Ярославской области на 2025-2026 годы в соответствии с классификацией доходов бюджета Российской Федерации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</si>
  <si>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</si>
  <si>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</si>
  <si>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от 15.12.2023 №281 ( в ред. решения от 22.08.2024 №348) </t>
  </si>
  <si>
    <t>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</si>
</sst>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88"/>
  <sheetViews>
    <sheetView tabSelected="1" zoomScale="87" zoomScaleNormal="87" workbookViewId="0">
      <selection activeCell="B1" sqref="B1:C1"/>
    </sheetView>
  </sheetViews>
  <sheetFormatPr defaultColWidth="9.140625" defaultRowHeight="15" x14ac:dyDescent="0.2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 x14ac:dyDescent="0.25">
      <c r="B1" s="40" t="s">
        <v>351</v>
      </c>
      <c r="C1" s="40"/>
      <c r="D1" s="10"/>
      <c r="G1" s="10"/>
      <c r="H1" s="10"/>
    </row>
    <row r="2" spans="1:8" x14ac:dyDescent="0.25">
      <c r="B2" s="40" t="s">
        <v>110</v>
      </c>
      <c r="C2" s="40"/>
      <c r="D2" s="10"/>
      <c r="G2" s="10"/>
      <c r="H2" s="10"/>
    </row>
    <row r="3" spans="1:8" x14ac:dyDescent="0.25">
      <c r="B3" s="40" t="s">
        <v>229</v>
      </c>
      <c r="C3" s="40"/>
      <c r="D3" s="10"/>
      <c r="G3" s="9"/>
    </row>
    <row r="4" spans="1:8" x14ac:dyDescent="0.25">
      <c r="B4" s="45" t="s">
        <v>350</v>
      </c>
      <c r="C4" s="45"/>
      <c r="D4" s="10"/>
    </row>
    <row r="5" spans="1:8" x14ac:dyDescent="0.25">
      <c r="B5" s="45"/>
      <c r="C5" s="45"/>
    </row>
    <row r="6" spans="1:8" ht="18.75" customHeight="1" x14ac:dyDescent="0.25">
      <c r="A6" s="42" t="s">
        <v>347</v>
      </c>
      <c r="B6" s="43"/>
      <c r="C6" s="43"/>
    </row>
    <row r="7" spans="1:8" ht="22.5" customHeight="1" x14ac:dyDescent="0.25">
      <c r="A7" s="44"/>
      <c r="B7" s="44"/>
      <c r="C7" s="44"/>
    </row>
    <row r="8" spans="1:8" ht="15.75" x14ac:dyDescent="0.25">
      <c r="A8" s="41" t="s">
        <v>1</v>
      </c>
      <c r="B8" s="41" t="s">
        <v>2</v>
      </c>
      <c r="C8" s="23" t="s">
        <v>332</v>
      </c>
      <c r="D8" s="29">
        <v>2026</v>
      </c>
    </row>
    <row r="9" spans="1:8" ht="15.75" x14ac:dyDescent="0.25">
      <c r="A9" s="41"/>
      <c r="B9" s="41"/>
      <c r="C9" s="12" t="s">
        <v>3</v>
      </c>
      <c r="D9" s="29" t="s">
        <v>3</v>
      </c>
    </row>
    <row r="10" spans="1:8" ht="15.75" x14ac:dyDescent="0.2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 x14ac:dyDescent="0.2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 x14ac:dyDescent="0.2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 x14ac:dyDescent="0.2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 x14ac:dyDescent="0.25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 x14ac:dyDescent="0.2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 x14ac:dyDescent="0.25">
      <c r="A16" s="4" t="s">
        <v>123</v>
      </c>
      <c r="B16" s="13" t="s">
        <v>155</v>
      </c>
      <c r="C16" s="17">
        <v>0</v>
      </c>
      <c r="D16" s="30"/>
    </row>
    <row r="17" spans="1:4" ht="168" customHeight="1" x14ac:dyDescent="0.25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 x14ac:dyDescent="0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 x14ac:dyDescent="0.25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 x14ac:dyDescent="0.25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 x14ac:dyDescent="0.2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 x14ac:dyDescent="0.2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 x14ac:dyDescent="0.25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 x14ac:dyDescent="0.2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 x14ac:dyDescent="0.2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 x14ac:dyDescent="0.2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 x14ac:dyDescent="0.2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 x14ac:dyDescent="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 x14ac:dyDescent="0.2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 x14ac:dyDescent="0.2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 x14ac:dyDescent="0.2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 x14ac:dyDescent="0.2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 x14ac:dyDescent="0.2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 x14ac:dyDescent="0.25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 x14ac:dyDescent="0.25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 x14ac:dyDescent="0.25">
      <c r="A36" s="4" t="s">
        <v>198</v>
      </c>
      <c r="B36" s="5" t="s">
        <v>197</v>
      </c>
      <c r="C36" s="17">
        <v>10000</v>
      </c>
      <c r="D36" s="31"/>
    </row>
    <row r="37" spans="1:4" ht="51" customHeight="1" x14ac:dyDescent="0.25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 x14ac:dyDescent="0.25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 x14ac:dyDescent="0.25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 x14ac:dyDescent="0.25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 x14ac:dyDescent="0.2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 x14ac:dyDescent="0.25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 x14ac:dyDescent="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 x14ac:dyDescent="0.25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 x14ac:dyDescent="0.2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 x14ac:dyDescent="0.2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 x14ac:dyDescent="0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 x14ac:dyDescent="0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 x14ac:dyDescent="0.2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 x14ac:dyDescent="0.2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 x14ac:dyDescent="0.25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 x14ac:dyDescent="0.2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 x14ac:dyDescent="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 x14ac:dyDescent="0.2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 x14ac:dyDescent="0.25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 x14ac:dyDescent="0.2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 x14ac:dyDescent="0.2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 x14ac:dyDescent="0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 x14ac:dyDescent="0.25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 x14ac:dyDescent="0.2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 x14ac:dyDescent="0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 x14ac:dyDescent="0.25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 x14ac:dyDescent="0.2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 x14ac:dyDescent="0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 x14ac:dyDescent="0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 x14ac:dyDescent="0.2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 x14ac:dyDescent="0.25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 x14ac:dyDescent="0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 x14ac:dyDescent="0.2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 x14ac:dyDescent="0.2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 x14ac:dyDescent="0.25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 x14ac:dyDescent="0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 x14ac:dyDescent="0.25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 x14ac:dyDescent="0.25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 x14ac:dyDescent="0.25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 x14ac:dyDescent="0.2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 x14ac:dyDescent="0.25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 x14ac:dyDescent="0.25">
      <c r="A78" s="4" t="s">
        <v>203</v>
      </c>
      <c r="B78" s="13" t="s">
        <v>204</v>
      </c>
      <c r="C78" s="17">
        <v>182249.53</v>
      </c>
      <c r="D78" s="30"/>
    </row>
    <row r="79" spans="1:4" ht="111.75" customHeight="1" x14ac:dyDescent="0.25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 x14ac:dyDescent="0.25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 x14ac:dyDescent="0.2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 x14ac:dyDescent="0.2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 x14ac:dyDescent="0.25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 x14ac:dyDescent="0.2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 x14ac:dyDescent="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 x14ac:dyDescent="0.2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 x14ac:dyDescent="0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 x14ac:dyDescent="0.2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 x14ac:dyDescent="0.25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 x14ac:dyDescent="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 x14ac:dyDescent="0.25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 x14ac:dyDescent="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 x14ac:dyDescent="0.2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 x14ac:dyDescent="0.2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 x14ac:dyDescent="0.2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 x14ac:dyDescent="0.2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 x14ac:dyDescent="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 x14ac:dyDescent="0.2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 x14ac:dyDescent="0.2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 x14ac:dyDescent="0.2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 x14ac:dyDescent="0.2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 x14ac:dyDescent="0.25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 x14ac:dyDescent="0.2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 x14ac:dyDescent="0.2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 x14ac:dyDescent="0.25">
      <c r="A105" s="4" t="s">
        <v>305</v>
      </c>
      <c r="B105" s="5" t="s">
        <v>337</v>
      </c>
      <c r="C105" s="17">
        <v>167</v>
      </c>
      <c r="D105" s="30">
        <v>167</v>
      </c>
    </row>
    <row r="106" spans="1:4" ht="157.5" x14ac:dyDescent="0.2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 x14ac:dyDescent="0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 x14ac:dyDescent="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 x14ac:dyDescent="0.2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 x14ac:dyDescent="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 x14ac:dyDescent="0.25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 x14ac:dyDescent="0.2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 x14ac:dyDescent="0.2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 x14ac:dyDescent="0.2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 x14ac:dyDescent="0.2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 x14ac:dyDescent="0.25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 x14ac:dyDescent="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 x14ac:dyDescent="0.2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 x14ac:dyDescent="0.25">
      <c r="A119" s="4" t="s">
        <v>336</v>
      </c>
      <c r="B119" s="5" t="s">
        <v>169</v>
      </c>
      <c r="C119" s="17">
        <v>953000</v>
      </c>
      <c r="D119" s="30">
        <v>953000</v>
      </c>
    </row>
    <row r="120" spans="1:4" ht="15.75" x14ac:dyDescent="0.25">
      <c r="A120" s="2" t="s">
        <v>35</v>
      </c>
      <c r="B120" s="3" t="s">
        <v>160</v>
      </c>
      <c r="C120" s="39">
        <f>C121</f>
        <v>1010942833</v>
      </c>
      <c r="D120" s="39">
        <f>D121</f>
        <v>752286374</v>
      </c>
    </row>
    <row r="121" spans="1:4" ht="47.25" x14ac:dyDescent="0.25">
      <c r="A121" s="2" t="s">
        <v>36</v>
      </c>
      <c r="B121" s="3" t="s">
        <v>137</v>
      </c>
      <c r="C121" s="16">
        <f>C122+C136+C149</f>
        <v>1010942833</v>
      </c>
      <c r="D121" s="16">
        <f>D122+D136+D149</f>
        <v>752286374</v>
      </c>
    </row>
    <row r="122" spans="1:4" ht="31.5" x14ac:dyDescent="0.25">
      <c r="A122" s="2" t="s">
        <v>81</v>
      </c>
      <c r="B122" s="3" t="s">
        <v>138</v>
      </c>
      <c r="C122" s="16">
        <f>C123+C133</f>
        <v>141539382</v>
      </c>
      <c r="D122" s="16">
        <f>D123+D133</f>
        <v>26717382</v>
      </c>
    </row>
    <row r="123" spans="1:4" ht="15.75" x14ac:dyDescent="0.2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 x14ac:dyDescent="0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 x14ac:dyDescent="0.25">
      <c r="A125" s="26" t="s">
        <v>113</v>
      </c>
      <c r="B125" s="28" t="s">
        <v>69</v>
      </c>
      <c r="C125" s="20"/>
      <c r="D125" s="31"/>
    </row>
    <row r="126" spans="1:4" ht="15.75" hidden="1" x14ac:dyDescent="0.25">
      <c r="A126" s="26" t="s">
        <v>115</v>
      </c>
      <c r="B126" s="24" t="s">
        <v>38</v>
      </c>
      <c r="C126" s="20"/>
      <c r="D126" s="31"/>
    </row>
    <row r="127" spans="1:4" ht="47.25" hidden="1" x14ac:dyDescent="0.25">
      <c r="A127" s="27" t="s">
        <v>114</v>
      </c>
      <c r="B127" s="25" t="s">
        <v>39</v>
      </c>
      <c r="C127" s="21"/>
      <c r="D127" s="31"/>
    </row>
    <row r="128" spans="1:4" ht="15.75" hidden="1" x14ac:dyDescent="0.25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 x14ac:dyDescent="0.25">
      <c r="A129" s="27" t="s">
        <v>194</v>
      </c>
      <c r="B129" s="25" t="s">
        <v>39</v>
      </c>
      <c r="C129" s="21">
        <v>35372243</v>
      </c>
      <c r="D129" s="31"/>
    </row>
    <row r="130" spans="1:4" ht="47.25" hidden="1" x14ac:dyDescent="0.25">
      <c r="A130" s="27" t="s">
        <v>192</v>
      </c>
      <c r="B130" s="25" t="s">
        <v>193</v>
      </c>
      <c r="C130" s="21">
        <v>20000000</v>
      </c>
      <c r="D130" s="31"/>
    </row>
    <row r="131" spans="1:4" ht="47.25" hidden="1" x14ac:dyDescent="0.25">
      <c r="A131" s="27" t="s">
        <v>195</v>
      </c>
      <c r="B131" s="25" t="s">
        <v>196</v>
      </c>
      <c r="C131" s="21">
        <v>260000</v>
      </c>
      <c r="D131" s="31"/>
    </row>
    <row r="132" spans="1:4" ht="47.25" hidden="1" x14ac:dyDescent="0.25">
      <c r="A132" s="27" t="s">
        <v>201</v>
      </c>
      <c r="B132" s="25" t="s">
        <v>202</v>
      </c>
      <c r="C132" s="21">
        <v>3618887</v>
      </c>
      <c r="D132" s="31"/>
    </row>
    <row r="133" spans="1:4" ht="15.75" x14ac:dyDescent="0.25">
      <c r="A133" s="6" t="s">
        <v>115</v>
      </c>
      <c r="B133" s="7" t="s">
        <v>38</v>
      </c>
      <c r="C133" s="18">
        <f>SUM(C134:C135)</f>
        <v>8642382</v>
      </c>
      <c r="D133" s="18">
        <f>SUM(D134:D135)</f>
        <v>1142382</v>
      </c>
    </row>
    <row r="134" spans="1:4" ht="47.25" x14ac:dyDescent="0.25">
      <c r="A134" s="4" t="s">
        <v>348</v>
      </c>
      <c r="B134" s="5" t="s">
        <v>349</v>
      </c>
      <c r="C134" s="17">
        <v>7500000</v>
      </c>
      <c r="D134" s="30">
        <v>0</v>
      </c>
    </row>
    <row r="135" spans="1:4" ht="47.25" x14ac:dyDescent="0.25">
      <c r="A135" s="4" t="s">
        <v>345</v>
      </c>
      <c r="B135" s="5" t="s">
        <v>346</v>
      </c>
      <c r="C135" s="17">
        <v>1142382</v>
      </c>
      <c r="D135" s="31">
        <v>1142382</v>
      </c>
    </row>
    <row r="136" spans="1:4" ht="31.5" x14ac:dyDescent="0.25">
      <c r="A136" s="2" t="s">
        <v>107</v>
      </c>
      <c r="B136" s="3" t="s">
        <v>140</v>
      </c>
      <c r="C136" s="38">
        <f>C137+C143+C140</f>
        <v>198542049</v>
      </c>
      <c r="D136" s="38">
        <f>D137+D143+D140</f>
        <v>53542854</v>
      </c>
    </row>
    <row r="137" spans="1:4" ht="63" x14ac:dyDescent="0.25">
      <c r="A137" s="7" t="s">
        <v>112</v>
      </c>
      <c r="B137" s="7" t="s">
        <v>40</v>
      </c>
      <c r="C137" s="18">
        <f>C138</f>
        <v>165874828</v>
      </c>
      <c r="D137" s="31">
        <f>D138</f>
        <v>20874828</v>
      </c>
    </row>
    <row r="138" spans="1:4" ht="63" x14ac:dyDescent="0.25">
      <c r="A138" s="7" t="s">
        <v>111</v>
      </c>
      <c r="B138" s="7" t="s">
        <v>41</v>
      </c>
      <c r="C138" s="18">
        <f>C139</f>
        <v>165874828</v>
      </c>
      <c r="D138" s="31">
        <f>D139</f>
        <v>20874828</v>
      </c>
    </row>
    <row r="139" spans="1:4" ht="78.75" x14ac:dyDescent="0.25">
      <c r="A139" s="5" t="s">
        <v>333</v>
      </c>
      <c r="B139" s="5" t="s">
        <v>41</v>
      </c>
      <c r="C139" s="17">
        <v>165874828</v>
      </c>
      <c r="D139" s="30">
        <v>20874828</v>
      </c>
    </row>
    <row r="140" spans="1:4" ht="31.5" x14ac:dyDescent="0.25">
      <c r="A140" s="7" t="s">
        <v>180</v>
      </c>
      <c r="B140" s="7" t="s">
        <v>186</v>
      </c>
      <c r="C140" s="18">
        <f>C141</f>
        <v>30852</v>
      </c>
      <c r="D140" s="31">
        <f>D141</f>
        <v>31657</v>
      </c>
    </row>
    <row r="141" spans="1:4" ht="47.25" x14ac:dyDescent="0.25">
      <c r="A141" s="7" t="s">
        <v>181</v>
      </c>
      <c r="B141" s="7" t="s">
        <v>187</v>
      </c>
      <c r="C141" s="18">
        <f>C142</f>
        <v>30852</v>
      </c>
      <c r="D141" s="31">
        <f>D142</f>
        <v>31657</v>
      </c>
    </row>
    <row r="142" spans="1:4" ht="47.25" x14ac:dyDescent="0.25">
      <c r="A142" s="5" t="s">
        <v>182</v>
      </c>
      <c r="B142" s="5" t="s">
        <v>187</v>
      </c>
      <c r="C142" s="17">
        <v>30852</v>
      </c>
      <c r="D142" s="30">
        <v>31657</v>
      </c>
    </row>
    <row r="143" spans="1:4" ht="15.75" x14ac:dyDescent="0.25">
      <c r="A143" s="7" t="s">
        <v>84</v>
      </c>
      <c r="B143" s="7" t="s">
        <v>42</v>
      </c>
      <c r="C143" s="18">
        <f>C144</f>
        <v>32636369</v>
      </c>
      <c r="D143" s="31">
        <f>D144</f>
        <v>32636369</v>
      </c>
    </row>
    <row r="144" spans="1:4" ht="15.75" x14ac:dyDescent="0.25">
      <c r="A144" s="7" t="s">
        <v>85</v>
      </c>
      <c r="B144" s="7" t="s">
        <v>43</v>
      </c>
      <c r="C144" s="37">
        <f>SUM(C145:C148)</f>
        <v>32636369</v>
      </c>
      <c r="D144" s="37">
        <f>SUM(D145:D148)</f>
        <v>32636369</v>
      </c>
    </row>
    <row r="145" spans="1:4" ht="47.25" x14ac:dyDescent="0.25">
      <c r="A145" s="5" t="s">
        <v>219</v>
      </c>
      <c r="B145" s="5" t="s">
        <v>44</v>
      </c>
      <c r="C145" s="17">
        <v>659988</v>
      </c>
      <c r="D145" s="30">
        <v>659988</v>
      </c>
    </row>
    <row r="146" spans="1:4" ht="31.5" x14ac:dyDescent="0.25">
      <c r="A146" s="5" t="s">
        <v>86</v>
      </c>
      <c r="B146" s="5" t="s">
        <v>45</v>
      </c>
      <c r="C146" s="17">
        <v>13082449</v>
      </c>
      <c r="D146" s="30">
        <v>13082449</v>
      </c>
    </row>
    <row r="147" spans="1:4" ht="31.5" x14ac:dyDescent="0.25">
      <c r="A147" s="5" t="s">
        <v>87</v>
      </c>
      <c r="B147" s="5" t="s">
        <v>46</v>
      </c>
      <c r="C147" s="17">
        <v>18560726</v>
      </c>
      <c r="D147" s="30">
        <v>18560726</v>
      </c>
    </row>
    <row r="148" spans="1:4" ht="31.5" x14ac:dyDescent="0.25">
      <c r="A148" s="5" t="s">
        <v>228</v>
      </c>
      <c r="B148" s="5" t="s">
        <v>338</v>
      </c>
      <c r="C148" s="17">
        <v>333206</v>
      </c>
      <c r="D148" s="30">
        <v>333206</v>
      </c>
    </row>
    <row r="149" spans="1:4" ht="31.5" x14ac:dyDescent="0.25">
      <c r="A149" s="3" t="s">
        <v>88</v>
      </c>
      <c r="B149" s="3" t="s">
        <v>70</v>
      </c>
      <c r="C149" s="16">
        <f>C150+C170+C173+C176+C179+C182+C185</f>
        <v>670861402</v>
      </c>
      <c r="D149" s="16">
        <f>D150+D170+D173+D176+D179+D182+D185</f>
        <v>672026138</v>
      </c>
    </row>
    <row r="150" spans="1:4" ht="47.25" x14ac:dyDescent="0.25">
      <c r="A150" s="7" t="s">
        <v>89</v>
      </c>
      <c r="B150" s="7" t="s">
        <v>141</v>
      </c>
      <c r="C150" s="18">
        <f>C151</f>
        <v>626470037</v>
      </c>
      <c r="D150" s="18">
        <f>D151</f>
        <v>627222366</v>
      </c>
    </row>
    <row r="151" spans="1:4" ht="47.25" x14ac:dyDescent="0.25">
      <c r="A151" s="7" t="s">
        <v>90</v>
      </c>
      <c r="B151" s="7" t="s">
        <v>142</v>
      </c>
      <c r="C151" s="18">
        <f>SUM(C152:C169)</f>
        <v>626470037</v>
      </c>
      <c r="D151" s="18">
        <f>SUM(D152:D169)</f>
        <v>627222366</v>
      </c>
    </row>
    <row r="152" spans="1:4" ht="47.25" x14ac:dyDescent="0.25">
      <c r="A152" s="5" t="s">
        <v>335</v>
      </c>
      <c r="B152" s="5" t="s">
        <v>225</v>
      </c>
      <c r="C152" s="17">
        <v>2231901</v>
      </c>
      <c r="D152" s="30">
        <v>2321071</v>
      </c>
    </row>
    <row r="153" spans="1:4" ht="31.5" x14ac:dyDescent="0.25">
      <c r="A153" s="5" t="s">
        <v>91</v>
      </c>
      <c r="B153" s="5" t="s">
        <v>188</v>
      </c>
      <c r="C153" s="17">
        <v>208632</v>
      </c>
      <c r="D153" s="30">
        <v>208632</v>
      </c>
    </row>
    <row r="154" spans="1:4" ht="47.25" x14ac:dyDescent="0.25">
      <c r="A154" s="5" t="s">
        <v>92</v>
      </c>
      <c r="B154" s="5" t="s">
        <v>339</v>
      </c>
      <c r="C154" s="17">
        <v>1779223</v>
      </c>
      <c r="D154" s="30">
        <v>1779223</v>
      </c>
    </row>
    <row r="155" spans="1:4" ht="31.5" x14ac:dyDescent="0.25">
      <c r="A155" s="5" t="s">
        <v>93</v>
      </c>
      <c r="B155" s="5" t="s">
        <v>47</v>
      </c>
      <c r="C155" s="17">
        <v>30425</v>
      </c>
      <c r="D155" s="30">
        <v>30425</v>
      </c>
    </row>
    <row r="156" spans="1:4" ht="77.25" customHeight="1" x14ac:dyDescent="0.25">
      <c r="A156" s="5" t="s">
        <v>94</v>
      </c>
      <c r="B156" s="5" t="s">
        <v>189</v>
      </c>
      <c r="C156" s="17">
        <v>3768040</v>
      </c>
      <c r="D156" s="30">
        <v>3768040</v>
      </c>
    </row>
    <row r="157" spans="1:4" ht="31.5" x14ac:dyDescent="0.25">
      <c r="A157" s="5" t="s">
        <v>95</v>
      </c>
      <c r="B157" s="5" t="s">
        <v>48</v>
      </c>
      <c r="C157" s="17">
        <v>307618</v>
      </c>
      <c r="D157" s="30">
        <v>307618</v>
      </c>
    </row>
    <row r="158" spans="1:4" ht="63" x14ac:dyDescent="0.25">
      <c r="A158" s="5" t="s">
        <v>96</v>
      </c>
      <c r="B158" s="5" t="s">
        <v>49</v>
      </c>
      <c r="C158" s="17">
        <v>5250856</v>
      </c>
      <c r="D158" s="30">
        <v>5250856</v>
      </c>
    </row>
    <row r="159" spans="1:4" ht="31.5" x14ac:dyDescent="0.25">
      <c r="A159" s="5" t="s">
        <v>97</v>
      </c>
      <c r="B159" s="5" t="s">
        <v>50</v>
      </c>
      <c r="C159" s="17">
        <v>2744595</v>
      </c>
      <c r="D159" s="30">
        <v>2744595</v>
      </c>
    </row>
    <row r="160" spans="1:4" ht="15.75" x14ac:dyDescent="0.25">
      <c r="A160" s="5" t="s">
        <v>215</v>
      </c>
      <c r="B160" s="5" t="s">
        <v>214</v>
      </c>
      <c r="C160" s="17">
        <v>450430853</v>
      </c>
      <c r="D160" s="30">
        <v>450430853</v>
      </c>
    </row>
    <row r="161" spans="1:4" ht="31.5" x14ac:dyDescent="0.25">
      <c r="A161" s="5" t="s">
        <v>98</v>
      </c>
      <c r="B161" s="5" t="s">
        <v>51</v>
      </c>
      <c r="C161" s="17">
        <v>13598112</v>
      </c>
      <c r="D161" s="30">
        <v>14262014</v>
      </c>
    </row>
    <row r="162" spans="1:4" ht="47.25" x14ac:dyDescent="0.25">
      <c r="A162" s="5" t="s">
        <v>99</v>
      </c>
      <c r="B162" s="5" t="s">
        <v>52</v>
      </c>
      <c r="C162" s="17">
        <v>23445297</v>
      </c>
      <c r="D162" s="30">
        <v>23445297</v>
      </c>
    </row>
    <row r="163" spans="1:4" ht="31.5" x14ac:dyDescent="0.25">
      <c r="A163" s="5" t="s">
        <v>100</v>
      </c>
      <c r="B163" s="5" t="s">
        <v>53</v>
      </c>
      <c r="C163" s="17">
        <v>2674331</v>
      </c>
      <c r="D163" s="30">
        <v>2674331</v>
      </c>
    </row>
    <row r="164" spans="1:4" ht="31.5" x14ac:dyDescent="0.25">
      <c r="A164" s="5" t="s">
        <v>210</v>
      </c>
      <c r="B164" s="5" t="s">
        <v>211</v>
      </c>
      <c r="C164" s="17">
        <v>10986</v>
      </c>
      <c r="D164" s="30">
        <v>10986</v>
      </c>
    </row>
    <row r="165" spans="1:4" ht="31.5" x14ac:dyDescent="0.25">
      <c r="A165" s="5" t="s">
        <v>212</v>
      </c>
      <c r="B165" s="5" t="s">
        <v>213</v>
      </c>
      <c r="C165" s="17">
        <v>629110</v>
      </c>
      <c r="D165" s="30">
        <v>629110</v>
      </c>
    </row>
    <row r="166" spans="1:4" ht="78.75" x14ac:dyDescent="0.25">
      <c r="A166" s="5" t="s">
        <v>101</v>
      </c>
      <c r="B166" s="5" t="s">
        <v>54</v>
      </c>
      <c r="C166" s="17">
        <v>108438981</v>
      </c>
      <c r="D166" s="30">
        <v>108438981</v>
      </c>
    </row>
    <row r="167" spans="1:4" ht="31.5" x14ac:dyDescent="0.25">
      <c r="A167" s="5" t="s">
        <v>102</v>
      </c>
      <c r="B167" s="5" t="s">
        <v>55</v>
      </c>
      <c r="C167" s="17">
        <v>4752000</v>
      </c>
      <c r="D167" s="30">
        <v>4752000</v>
      </c>
    </row>
    <row r="168" spans="1:4" ht="31.5" x14ac:dyDescent="0.25">
      <c r="A168" s="4" t="s">
        <v>103</v>
      </c>
      <c r="B168" s="5" t="s">
        <v>56</v>
      </c>
      <c r="C168" s="17">
        <v>6011242</v>
      </c>
      <c r="D168" s="30">
        <v>6011242</v>
      </c>
    </row>
    <row r="169" spans="1:4" ht="47.25" x14ac:dyDescent="0.25">
      <c r="A169" s="4" t="s">
        <v>158</v>
      </c>
      <c r="B169" s="5" t="s">
        <v>216</v>
      </c>
      <c r="C169" s="17">
        <v>157835</v>
      </c>
      <c r="D169" s="30">
        <v>157092</v>
      </c>
    </row>
    <row r="170" spans="1:4" ht="63" x14ac:dyDescent="0.25">
      <c r="A170" s="6" t="s">
        <v>104</v>
      </c>
      <c r="B170" s="7" t="s">
        <v>57</v>
      </c>
      <c r="C170" s="18">
        <f>C171</f>
        <v>1899</v>
      </c>
      <c r="D170" s="18">
        <f>D171</f>
        <v>23435</v>
      </c>
    </row>
    <row r="171" spans="1:4" ht="63" x14ac:dyDescent="0.25">
      <c r="A171" s="6" t="s">
        <v>105</v>
      </c>
      <c r="B171" s="7" t="s">
        <v>143</v>
      </c>
      <c r="C171" s="18">
        <f>C172</f>
        <v>1899</v>
      </c>
      <c r="D171" s="18">
        <f>D172</f>
        <v>23435</v>
      </c>
    </row>
    <row r="172" spans="1:4" ht="63" x14ac:dyDescent="0.25">
      <c r="A172" s="4" t="s">
        <v>106</v>
      </c>
      <c r="B172" s="5" t="s">
        <v>143</v>
      </c>
      <c r="C172" s="17">
        <v>1899</v>
      </c>
      <c r="D172" s="31">
        <v>23435</v>
      </c>
    </row>
    <row r="173" spans="1:4" ht="78.75" x14ac:dyDescent="0.25">
      <c r="A173" s="6" t="s">
        <v>230</v>
      </c>
      <c r="B173" s="7" t="s">
        <v>231</v>
      </c>
      <c r="C173" s="18">
        <f>C174</f>
        <v>1969057</v>
      </c>
      <c r="D173" s="18">
        <f>D174</f>
        <v>1969057</v>
      </c>
    </row>
    <row r="174" spans="1:4" ht="94.5" x14ac:dyDescent="0.25">
      <c r="A174" s="6" t="s">
        <v>232</v>
      </c>
      <c r="B174" s="7" t="s">
        <v>233</v>
      </c>
      <c r="C174" s="18">
        <f>C175</f>
        <v>1969057</v>
      </c>
      <c r="D174" s="18">
        <f>D175</f>
        <v>1969057</v>
      </c>
    </row>
    <row r="175" spans="1:4" ht="94.5" x14ac:dyDescent="0.25">
      <c r="A175" s="4" t="s">
        <v>234</v>
      </c>
      <c r="B175" s="5" t="s">
        <v>233</v>
      </c>
      <c r="C175" s="17">
        <v>1969057</v>
      </c>
      <c r="D175" s="31">
        <v>1969057</v>
      </c>
    </row>
    <row r="176" spans="1:4" ht="141.75" x14ac:dyDescent="0.25">
      <c r="A176" s="6" t="s">
        <v>174</v>
      </c>
      <c r="B176" s="7" t="s">
        <v>227</v>
      </c>
      <c r="C176" s="18">
        <f>C177</f>
        <v>13983480</v>
      </c>
      <c r="D176" s="31">
        <f>D177</f>
        <v>13671000</v>
      </c>
    </row>
    <row r="177" spans="1:4" ht="126" x14ac:dyDescent="0.25">
      <c r="A177" s="6" t="s">
        <v>173</v>
      </c>
      <c r="B177" s="7" t="s">
        <v>226</v>
      </c>
      <c r="C177" s="18">
        <f>C178</f>
        <v>13983480</v>
      </c>
      <c r="D177" s="31">
        <f>D178</f>
        <v>13671000</v>
      </c>
    </row>
    <row r="178" spans="1:4" ht="126" x14ac:dyDescent="0.25">
      <c r="A178" s="4" t="s">
        <v>175</v>
      </c>
      <c r="B178" s="5" t="s">
        <v>226</v>
      </c>
      <c r="C178" s="17">
        <v>13983480</v>
      </c>
      <c r="D178" s="31">
        <v>13671000</v>
      </c>
    </row>
    <row r="179" spans="1:4" ht="63" x14ac:dyDescent="0.25">
      <c r="A179" s="6" t="s">
        <v>334</v>
      </c>
      <c r="B179" s="7" t="s">
        <v>159</v>
      </c>
      <c r="C179" s="18">
        <f>C181</f>
        <v>14707985</v>
      </c>
      <c r="D179" s="18">
        <f>D181</f>
        <v>15417792</v>
      </c>
    </row>
    <row r="180" spans="1:4" ht="63" x14ac:dyDescent="0.25">
      <c r="A180" s="6" t="s">
        <v>156</v>
      </c>
      <c r="B180" s="7" t="s">
        <v>157</v>
      </c>
      <c r="C180" s="18">
        <f>C181</f>
        <v>14707985</v>
      </c>
      <c r="D180" s="18">
        <f>D181</f>
        <v>15417792</v>
      </c>
    </row>
    <row r="181" spans="1:4" ht="63" x14ac:dyDescent="0.25">
      <c r="A181" s="4" t="s">
        <v>156</v>
      </c>
      <c r="B181" s="5" t="s">
        <v>157</v>
      </c>
      <c r="C181" s="17">
        <v>14707985</v>
      </c>
      <c r="D181" s="31">
        <v>15417792</v>
      </c>
    </row>
    <row r="182" spans="1:4" ht="72" customHeight="1" x14ac:dyDescent="0.25">
      <c r="A182" s="6" t="s">
        <v>178</v>
      </c>
      <c r="B182" s="7" t="s">
        <v>190</v>
      </c>
      <c r="C182" s="18">
        <f>C183</f>
        <v>12141146</v>
      </c>
      <c r="D182" s="18">
        <f>D183</f>
        <v>12083976</v>
      </c>
    </row>
    <row r="183" spans="1:4" ht="47.25" x14ac:dyDescent="0.25">
      <c r="A183" s="6" t="s">
        <v>176</v>
      </c>
      <c r="B183" s="7" t="s">
        <v>179</v>
      </c>
      <c r="C183" s="18">
        <f>C184</f>
        <v>12141146</v>
      </c>
      <c r="D183" s="18">
        <f>D184</f>
        <v>12083976</v>
      </c>
    </row>
    <row r="184" spans="1:4" ht="47.25" x14ac:dyDescent="0.25">
      <c r="A184" s="4" t="s">
        <v>177</v>
      </c>
      <c r="B184" s="5" t="s">
        <v>179</v>
      </c>
      <c r="C184" s="17">
        <v>12141146</v>
      </c>
      <c r="D184" s="30">
        <v>12083976</v>
      </c>
    </row>
    <row r="185" spans="1:4" ht="47.25" x14ac:dyDescent="0.25">
      <c r="A185" s="6" t="s">
        <v>340</v>
      </c>
      <c r="B185" s="7" t="s">
        <v>341</v>
      </c>
      <c r="C185" s="18">
        <f>C186</f>
        <v>1587798</v>
      </c>
      <c r="D185" s="18">
        <f>D186</f>
        <v>1638512</v>
      </c>
    </row>
    <row r="186" spans="1:4" ht="47.25" x14ac:dyDescent="0.25">
      <c r="A186" s="6" t="s">
        <v>342</v>
      </c>
      <c r="B186" s="7" t="s">
        <v>343</v>
      </c>
      <c r="C186" s="18">
        <f>C187</f>
        <v>1587798</v>
      </c>
      <c r="D186" s="18">
        <f>D187</f>
        <v>1638512</v>
      </c>
    </row>
    <row r="187" spans="1:4" ht="47.25" x14ac:dyDescent="0.25">
      <c r="A187" s="4" t="s">
        <v>344</v>
      </c>
      <c r="B187" s="5" t="s">
        <v>343</v>
      </c>
      <c r="C187" s="17">
        <v>1587798</v>
      </c>
      <c r="D187" s="30">
        <v>1638512</v>
      </c>
    </row>
    <row r="188" spans="1:4" ht="15.75" x14ac:dyDescent="0.25">
      <c r="A188" s="22"/>
      <c r="B188" s="2" t="s">
        <v>58</v>
      </c>
      <c r="C188" s="16">
        <f>C10+C120</f>
        <v>1172022789</v>
      </c>
      <c r="D188" s="16">
        <f>D10+D120</f>
        <v>929320628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2024-04-12T12:36:34Z</cp:lastPrinted>
  <dcterms:created xsi:type="dcterms:W3CDTF">2018-05-24T06:09:51Z</dcterms:created>
  <dcterms:modified xsi:type="dcterms:W3CDTF">2024-08-27T05:27:56Z</dcterms:modified>
</cp:coreProperties>
</file>